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520" windowHeight="12555" tabRatio="500"/>
  </bookViews>
  <sheets>
    <sheet name="экономическое развитие" sheetId="1" r:id="rId1"/>
  </sheets>
  <calcPr calcId="144525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8" i="1" l="1"/>
  <c r="H10" i="1" l="1"/>
  <c r="G10" i="1"/>
  <c r="G37" i="1" l="1"/>
  <c r="G35" i="1"/>
  <c r="H30" i="1"/>
  <c r="G30" i="1"/>
  <c r="H28" i="1"/>
  <c r="G28" i="1"/>
  <c r="H25" i="1"/>
  <c r="G25" i="1"/>
  <c r="H20" i="1"/>
  <c r="G20" i="1"/>
  <c r="H17" i="1"/>
  <c r="G17" i="1"/>
  <c r="H13" i="1"/>
  <c r="G13" i="1"/>
  <c r="G42" i="1"/>
  <c r="H41" i="1"/>
  <c r="G41" i="1"/>
  <c r="G40" i="1"/>
  <c r="H33" i="1"/>
  <c r="H35" i="1"/>
  <c r="H37" i="1"/>
  <c r="H39" i="1"/>
  <c r="H40" i="1"/>
  <c r="H42" i="1"/>
</calcChain>
</file>

<file path=xl/sharedStrings.xml><?xml version="1.0" encoding="utf-8"?>
<sst xmlns="http://schemas.openxmlformats.org/spreadsheetml/2006/main" count="114" uniqueCount="50">
  <si>
    <t>№ п/п</t>
  </si>
  <si>
    <t>Наименование показателя</t>
  </si>
  <si>
    <t>Финансовое обеспечение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</si>
  <si>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</si>
  <si>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</si>
  <si>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</si>
  <si>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>Наименование</t>
  </si>
  <si>
    <t>Единица  измирения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</si>
  <si>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</si>
  <si>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</si>
  <si>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</si>
  <si>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</si>
  <si>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</si>
  <si>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</si>
  <si>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Подпрограмма:  "Развитие физической культуры и спорта и реализация мероприятий в сфере молодежной политики в Полтавском районе"</t>
  </si>
  <si>
    <r>
      <rPr>
        <b/>
        <sz val="10"/>
        <rFont val="Times New Roman"/>
        <family val="1"/>
        <charset val="204"/>
      </rPr>
      <t>Цель подпрограммы 3:</t>
    </r>
    <r>
      <rPr>
        <sz val="10"/>
        <rFont val="Times New Roman"/>
        <family val="1"/>
        <charset val="204"/>
      </rPr>
      <t xml:space="preserve"> Обеспечение высокого качества предоставления услуг в сфере молодежной политики, физической культуры и спорта в соответствии с меняющимися запросами населения и перспективными задачами развития общества и экономики  в Полтавском районе.                                                      </t>
    </r>
  </si>
  <si>
    <r>
      <rPr>
        <b/>
        <sz val="10"/>
        <rFont val="Times New Roman"/>
        <family val="1"/>
        <charset val="204"/>
      </rPr>
      <t>Задача 1 подпрограммы 3:</t>
    </r>
    <r>
      <rPr>
        <sz val="10"/>
        <rFont val="Times New Roman"/>
        <family val="1"/>
        <charset val="204"/>
      </rPr>
      <t xml:space="preserve"> Создание условий для привлечения жителей Полтавского района к регулярным занятиям физической культурой и спортом.</t>
    </r>
  </si>
  <si>
    <t>Всего, из них расходы за счет:</t>
  </si>
  <si>
    <t>Х</t>
  </si>
  <si>
    <t xml:space="preserve">1. Налоговых и неналоговых доходов, поступлений нецелевого характера </t>
  </si>
  <si>
    <t xml:space="preserve">2. Поступлений целевого характера </t>
  </si>
  <si>
    <r>
      <rPr>
        <b/>
        <sz val="10"/>
        <rFont val="Times New Roman"/>
        <family val="1"/>
        <charset val="204"/>
      </rPr>
      <t>Основное мероприятие 1:</t>
    </r>
    <r>
      <rPr>
        <sz val="10"/>
        <rFont val="Times New Roman"/>
        <family val="1"/>
        <charset val="204"/>
      </rPr>
      <t xml:space="preserve"> Развитие физической культуры и спорта в Полтавском районе                 </t>
    </r>
  </si>
  <si>
    <t>1. Налоговых и неналоговых доходов, поступлений нецелевого характера</t>
  </si>
  <si>
    <t>2. Поступлений целевого характера</t>
  </si>
  <si>
    <t>Мероприятия</t>
  </si>
  <si>
    <t>1. Организация участия команд и спортсменов Полтавского района в региональных, всероссийских, международных и спортивно массовых соревнованиях</t>
  </si>
  <si>
    <t>0130110010</t>
  </si>
  <si>
    <t>Увеличение доли жителей Полтавского района, систематически занимающихся физической культурой и спортом, в общей численности населения</t>
  </si>
  <si>
    <t>%</t>
  </si>
  <si>
    <t>2. Развитие материально-технической базы, приобретение инвентаря</t>
  </si>
  <si>
    <t>013011020</t>
  </si>
  <si>
    <t>Увеличение обеспеченности спортивными залами и плоскостными сооружениями</t>
  </si>
  <si>
    <r>
      <rPr>
        <b/>
        <sz val="10"/>
        <rFont val="Times New Roman"/>
        <family val="1"/>
        <charset val="204"/>
      </rPr>
      <t>Задача 2 подпрограммы 3</t>
    </r>
    <r>
      <rPr>
        <sz val="10"/>
        <rFont val="Times New Roman"/>
        <family val="1"/>
        <charset val="204"/>
      </rPr>
      <t>:  Создание условий  для социализации и эффективной самореализации молодежи Полтавского района</t>
    </r>
  </si>
  <si>
    <r>
      <rPr>
        <b/>
        <sz val="10"/>
        <rFont val="Times New Roman"/>
        <family val="1"/>
        <charset val="204"/>
      </rPr>
      <t>Основное мероприятие 2</t>
    </r>
    <r>
      <rPr>
        <sz val="10"/>
        <rFont val="Times New Roman"/>
        <family val="1"/>
        <charset val="204"/>
      </rPr>
      <t>. Реализация комплекса мер по созданию условий для успешной социализации и эффективной самореализации молодых граждан</t>
    </r>
  </si>
  <si>
    <t>0130200000</t>
  </si>
  <si>
    <t>Мероприятие</t>
  </si>
  <si>
    <t xml:space="preserve">1. Реализация молодежных творческих проектов, организация и проведение фестивалей, конкурсов слетов, чемпионатов, турниров, с целью поддержки талантливой молодежи             </t>
  </si>
  <si>
    <t>0130210030</t>
  </si>
  <si>
    <r>
      <rPr>
        <b/>
        <sz val="10"/>
        <rFont val="Times New Roman"/>
        <family val="1"/>
        <charset val="204"/>
      </rPr>
      <t xml:space="preserve">Основное мероприятие 3: </t>
    </r>
    <r>
      <rPr>
        <sz val="10"/>
        <rFont val="Times New Roman"/>
        <family val="1"/>
        <charset val="204"/>
      </rPr>
      <t>Совершенствование деятельности казенного учреждения «Центр по делам молодежи физической культуры и спорта</t>
    </r>
  </si>
  <si>
    <t>0130300000</t>
  </si>
  <si>
    <t>х</t>
  </si>
  <si>
    <t>1. Обеспечение выполнения функций учреждений</t>
  </si>
  <si>
    <t>Итого по подпрограмме 3 муниципальной программы</t>
  </si>
  <si>
    <t>Отчет о реализации муниципальной программы "Развитие физической культуры и реализация мероприятий в сфере молодежной политики в Полтавском районе" муниципальной программы "Социальное развитие Полтавского муниципального района Омской области " за 2023год</t>
  </si>
  <si>
    <t xml:space="preserve">Объем (рублей)2023 год </t>
  </si>
  <si>
    <t xml:space="preserve">2023 год </t>
  </si>
  <si>
    <t xml:space="preserve">                                   </t>
  </si>
  <si>
    <t xml:space="preserve"> Зам. директор КУ "ЦДМФКС"                                                                                                  В.П. Власенко</t>
  </si>
  <si>
    <t>Увеличение удельного весачисленности молодых людей  в возросте от 14до 30 лет, вовлеченных в проекты и программы в сфере поддержки инициативной и талантливой молодежи, в общей численности молодежи от 14 до 30 лет.</t>
  </si>
  <si>
    <t>Количество специалистов, прошедших курсы повышения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</si>
</sst>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1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0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4" fillId="0" borderId="2" xfId="0" applyNumberFormat="1" applyFont="1" applyBorder="1" applyAlignment="1">
      <alignment vertical="top"/>
    </xf>
    <xf numFmtId="4" fontId="2" fillId="0" borderId="2" xfId="0" applyNumberFormat="1" applyFont="1" applyBorder="1" applyAlignment="1">
      <alignment vertical="top"/>
    </xf>
    <xf numFmtId="0" fontId="2" fillId="3" borderId="2" xfId="0" applyFont="1" applyFill="1" applyBorder="1" applyAlignment="1">
      <alignment vertical="top" wrapText="1"/>
    </xf>
    <xf numFmtId="4" fontId="4" fillId="3" borderId="2" xfId="0" applyNumberFormat="1" applyFont="1" applyFill="1" applyBorder="1" applyAlignment="1">
      <alignment vertical="top"/>
    </xf>
    <xf numFmtId="4" fontId="2" fillId="3" borderId="2" xfId="0" applyNumberFormat="1" applyFont="1" applyFill="1" applyBorder="1" applyAlignment="1">
      <alignment vertical="top"/>
    </xf>
    <xf numFmtId="4" fontId="10" fillId="0" borderId="2" xfId="0" applyNumberFormat="1" applyFont="1" applyBorder="1" applyAlignment="1">
      <alignment vertical="top"/>
    </xf>
    <xf numFmtId="4" fontId="3" fillId="0" borderId="2" xfId="0" applyNumberFormat="1" applyFont="1" applyBorder="1" applyAlignment="1">
      <alignment vertical="top"/>
    </xf>
    <xf numFmtId="0" fontId="3" fillId="0" borderId="5" xfId="0" applyFont="1" applyBorder="1" applyAlignment="1">
      <alignment vertical="top" wrapText="1"/>
    </xf>
    <xf numFmtId="4" fontId="10" fillId="0" borderId="5" xfId="0" applyNumberFormat="1" applyFont="1" applyBorder="1" applyAlignment="1">
      <alignment vertical="top"/>
    </xf>
    <xf numFmtId="4" fontId="3" fillId="0" borderId="5" xfId="0" applyNumberFormat="1" applyFont="1" applyBorder="1" applyAlignment="1">
      <alignment vertical="top"/>
    </xf>
    <xf numFmtId="0" fontId="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2" fillId="0" borderId="0" xfId="0" applyFont="1"/>
    <xf numFmtId="0" fontId="12" fillId="0" borderId="6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7" fillId="2" borderId="3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4"/>
  <sheetViews>
    <sheetView tabSelected="1" view="pageBreakPreview" zoomScale="65" zoomScaleNormal="82" zoomScalePageLayoutView="65" workbookViewId="0">
      <pane ySplit="1" topLeftCell="A20" activePane="bottomLeft" state="frozen"/>
      <selection pane="bottomLeft" activeCell="M37" sqref="M37:M39"/>
    </sheetView>
  </sheetViews>
  <sheetFormatPr defaultColWidth="9.140625" defaultRowHeight="15" x14ac:dyDescent="0.25"/>
  <cols>
    <col min="1" max="1" width="5.42578125" style="1" customWidth="1"/>
    <col min="2" max="2" width="6" style="1" customWidth="1"/>
    <col min="3" max="3" width="30.5703125" style="1" customWidth="1"/>
    <col min="4" max="4" width="8.7109375" style="1" customWidth="1"/>
    <col min="5" max="5" width="11.140625" style="1" customWidth="1"/>
    <col min="6" max="6" width="36.28515625" style="1" customWidth="1"/>
    <col min="7" max="7" width="16.85546875" style="1" customWidth="1"/>
    <col min="8" max="8" width="14.7109375" style="1" customWidth="1"/>
    <col min="9" max="9" width="23.28515625" style="1" customWidth="1"/>
    <col min="10" max="12" width="9.140625" style="1"/>
    <col min="13" max="13" width="10.42578125" style="1" customWidth="1"/>
    <col min="14" max="1024" width="9.140625" style="1"/>
  </cols>
  <sheetData>
    <row r="1" spans="2:13" ht="51.75" customHeight="1" x14ac:dyDescent="0.25">
      <c r="B1" s="52" t="s">
        <v>43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2:13" ht="19.5" customHeight="1" x14ac:dyDescent="0.25">
      <c r="B2" s="53" t="s">
        <v>0</v>
      </c>
      <c r="C2" s="53" t="s">
        <v>1</v>
      </c>
      <c r="D2" s="53" t="s">
        <v>2</v>
      </c>
      <c r="E2" s="53"/>
      <c r="F2" s="53"/>
      <c r="G2" s="53"/>
      <c r="H2" s="53"/>
      <c r="I2" s="53" t="s">
        <v>3</v>
      </c>
      <c r="J2" s="53"/>
      <c r="K2" s="53"/>
      <c r="L2" s="53"/>
      <c r="M2" s="53"/>
    </row>
    <row r="3" spans="2:13" ht="13.9" customHeight="1" x14ac:dyDescent="0.25">
      <c r="B3" s="53"/>
      <c r="C3" s="53"/>
      <c r="D3" s="53" t="s">
        <v>4</v>
      </c>
      <c r="E3" s="53"/>
      <c r="F3" s="53" t="s">
        <v>5</v>
      </c>
      <c r="G3" s="29" t="s">
        <v>44</v>
      </c>
      <c r="H3" s="29"/>
      <c r="I3" s="53" t="s">
        <v>6</v>
      </c>
      <c r="J3" s="53" t="s">
        <v>7</v>
      </c>
      <c r="K3" s="53" t="s">
        <v>8</v>
      </c>
      <c r="L3" s="53"/>
      <c r="M3" s="53"/>
    </row>
    <row r="4" spans="2:13" ht="18" customHeight="1" x14ac:dyDescent="0.25">
      <c r="B4" s="53"/>
      <c r="C4" s="53"/>
      <c r="D4" s="53"/>
      <c r="E4" s="53"/>
      <c r="F4" s="53"/>
      <c r="G4" s="29"/>
      <c r="H4" s="29"/>
      <c r="I4" s="53"/>
      <c r="J4" s="53"/>
      <c r="K4" s="53" t="s">
        <v>9</v>
      </c>
      <c r="L4" s="53" t="s">
        <v>45</v>
      </c>
      <c r="M4" s="53"/>
    </row>
    <row r="5" spans="2:13" ht="61.5" customHeight="1" x14ac:dyDescent="0.25">
      <c r="B5" s="53"/>
      <c r="C5" s="53"/>
      <c r="D5" s="54" t="s">
        <v>10</v>
      </c>
      <c r="E5" s="53" t="s">
        <v>11</v>
      </c>
      <c r="F5" s="53"/>
      <c r="G5" s="53" t="s">
        <v>12</v>
      </c>
      <c r="H5" s="53" t="s">
        <v>13</v>
      </c>
      <c r="I5" s="53"/>
      <c r="J5" s="53"/>
      <c r="K5" s="53"/>
      <c r="L5" s="53" t="s">
        <v>12</v>
      </c>
      <c r="M5" s="53" t="s">
        <v>13</v>
      </c>
    </row>
    <row r="6" spans="2:13" ht="20.25" customHeight="1" x14ac:dyDescent="0.25">
      <c r="B6" s="53"/>
      <c r="C6" s="53"/>
      <c r="D6" s="54"/>
      <c r="E6" s="53"/>
      <c r="F6" s="53"/>
      <c r="G6" s="53"/>
      <c r="H6" s="53"/>
      <c r="I6" s="53"/>
      <c r="J6" s="53"/>
      <c r="K6" s="53"/>
      <c r="L6" s="53"/>
      <c r="M6" s="53"/>
    </row>
    <row r="7" spans="2:13" x14ac:dyDescent="0.25">
      <c r="B7" s="2">
        <v>1</v>
      </c>
      <c r="C7" s="2">
        <v>2</v>
      </c>
      <c r="D7" s="2">
        <v>3</v>
      </c>
      <c r="E7" s="2">
        <v>4</v>
      </c>
      <c r="F7" s="2">
        <v>5</v>
      </c>
      <c r="G7" s="2">
        <v>6</v>
      </c>
      <c r="H7" s="2">
        <v>7</v>
      </c>
      <c r="I7" s="2">
        <v>8</v>
      </c>
      <c r="J7" s="2">
        <v>9</v>
      </c>
      <c r="K7" s="2">
        <v>10</v>
      </c>
      <c r="L7" s="2">
        <v>11</v>
      </c>
      <c r="M7" s="2">
        <v>12</v>
      </c>
    </row>
    <row r="8" spans="2:13" ht="33" customHeight="1" x14ac:dyDescent="0.25">
      <c r="B8" s="46" t="s">
        <v>14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8"/>
    </row>
    <row r="9" spans="2:13" ht="34.5" customHeight="1" x14ac:dyDescent="0.25">
      <c r="B9" s="49" t="s">
        <v>15</v>
      </c>
      <c r="C9" s="50"/>
      <c r="D9" s="50"/>
      <c r="E9" s="50"/>
      <c r="F9" s="50"/>
      <c r="G9" s="50"/>
      <c r="H9" s="50"/>
      <c r="I9" s="50"/>
      <c r="J9" s="50"/>
      <c r="K9" s="50"/>
      <c r="L9" s="50"/>
      <c r="M9" s="51"/>
    </row>
    <row r="10" spans="2:13" ht="19.5" customHeight="1" x14ac:dyDescent="0.25">
      <c r="B10" s="20"/>
      <c r="C10" s="42" t="s">
        <v>16</v>
      </c>
      <c r="D10" s="42"/>
      <c r="E10" s="42"/>
      <c r="F10" s="4" t="s">
        <v>17</v>
      </c>
      <c r="G10" s="5">
        <f>G12+G11</f>
        <v>3824384.47</v>
      </c>
      <c r="H10" s="6">
        <f>H12+H11</f>
        <v>3824384.47</v>
      </c>
      <c r="I10" s="29" t="s">
        <v>18</v>
      </c>
      <c r="J10" s="29" t="s">
        <v>18</v>
      </c>
      <c r="K10" s="29" t="s">
        <v>18</v>
      </c>
      <c r="L10" s="29" t="s">
        <v>18</v>
      </c>
      <c r="M10" s="29" t="s">
        <v>18</v>
      </c>
    </row>
    <row r="11" spans="2:13" ht="27.75" customHeight="1" x14ac:dyDescent="0.25">
      <c r="B11" s="20"/>
      <c r="C11" s="42"/>
      <c r="D11" s="42"/>
      <c r="E11" s="42"/>
      <c r="F11" s="4" t="s">
        <v>19</v>
      </c>
      <c r="G11" s="5">
        <v>3764384.47</v>
      </c>
      <c r="H11" s="5">
        <v>3764384.47</v>
      </c>
      <c r="I11" s="29"/>
      <c r="J11" s="29"/>
      <c r="K11" s="29"/>
      <c r="L11" s="29"/>
      <c r="M11" s="29"/>
    </row>
    <row r="12" spans="2:13" ht="20.25" customHeight="1" x14ac:dyDescent="0.25">
      <c r="B12" s="20"/>
      <c r="C12" s="42"/>
      <c r="D12" s="42"/>
      <c r="E12" s="42"/>
      <c r="F12" s="4" t="s">
        <v>20</v>
      </c>
      <c r="G12" s="5">
        <v>60000</v>
      </c>
      <c r="H12" s="5">
        <v>60000</v>
      </c>
      <c r="I12" s="29"/>
      <c r="J12" s="29"/>
      <c r="K12" s="29"/>
      <c r="L12" s="29"/>
      <c r="M12" s="29"/>
    </row>
    <row r="13" spans="2:13" ht="21" customHeight="1" x14ac:dyDescent="0.25">
      <c r="B13" s="20"/>
      <c r="C13" s="21" t="s">
        <v>21</v>
      </c>
      <c r="D13" s="29" t="s">
        <v>18</v>
      </c>
      <c r="E13" s="29" t="s">
        <v>18</v>
      </c>
      <c r="F13" s="4" t="s">
        <v>17</v>
      </c>
      <c r="G13" s="5">
        <f t="shared" ref="G13:H13" si="0">G17+G20</f>
        <v>3824384.47</v>
      </c>
      <c r="H13" s="6">
        <f t="shared" si="0"/>
        <v>3824384.47</v>
      </c>
      <c r="I13" s="29" t="s">
        <v>18</v>
      </c>
      <c r="J13" s="29" t="s">
        <v>18</v>
      </c>
      <c r="K13" s="29" t="s">
        <v>18</v>
      </c>
      <c r="L13" s="29" t="s">
        <v>18</v>
      </c>
      <c r="M13" s="29" t="s">
        <v>18</v>
      </c>
    </row>
    <row r="14" spans="2:13" ht="33.75" customHeight="1" x14ac:dyDescent="0.25">
      <c r="B14" s="20"/>
      <c r="C14" s="21"/>
      <c r="D14" s="29"/>
      <c r="E14" s="29"/>
      <c r="F14" s="4" t="s">
        <v>22</v>
      </c>
      <c r="G14" s="5">
        <v>3764384.47</v>
      </c>
      <c r="H14" s="6">
        <v>3764384.47</v>
      </c>
      <c r="I14" s="29"/>
      <c r="J14" s="29"/>
      <c r="K14" s="29"/>
      <c r="L14" s="29"/>
      <c r="M14" s="29"/>
    </row>
    <row r="15" spans="2:13" ht="21.75" customHeight="1" x14ac:dyDescent="0.25">
      <c r="B15" s="20"/>
      <c r="C15" s="21"/>
      <c r="D15" s="29"/>
      <c r="E15" s="29"/>
      <c r="F15" s="4" t="s">
        <v>23</v>
      </c>
      <c r="G15" s="5">
        <v>60000</v>
      </c>
      <c r="H15" s="6">
        <v>60000</v>
      </c>
      <c r="I15" s="29"/>
      <c r="J15" s="29"/>
      <c r="K15" s="29"/>
      <c r="L15" s="29"/>
      <c r="M15" s="29"/>
    </row>
    <row r="16" spans="2:13" x14ac:dyDescent="0.25">
      <c r="B16" s="44" t="s">
        <v>24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</row>
    <row r="17" spans="2:16" ht="27.75" customHeight="1" x14ac:dyDescent="0.25">
      <c r="B17" s="20"/>
      <c r="C17" s="36" t="s">
        <v>25</v>
      </c>
      <c r="D17" s="29"/>
      <c r="E17" s="38" t="s">
        <v>26</v>
      </c>
      <c r="F17" s="4" t="s">
        <v>17</v>
      </c>
      <c r="G17" s="5">
        <f>G18+G19</f>
        <v>3267204.47</v>
      </c>
      <c r="H17" s="6">
        <f>H18+H19</f>
        <v>3267204.47</v>
      </c>
      <c r="I17" s="37" t="s">
        <v>27</v>
      </c>
      <c r="J17" s="25" t="s">
        <v>28</v>
      </c>
      <c r="K17" s="25"/>
      <c r="L17" s="45">
        <v>52</v>
      </c>
      <c r="M17" s="45">
        <v>52</v>
      </c>
    </row>
    <row r="18" spans="2:16" ht="36" customHeight="1" x14ac:dyDescent="0.25">
      <c r="B18" s="20"/>
      <c r="C18" s="36"/>
      <c r="D18" s="29"/>
      <c r="E18" s="38"/>
      <c r="F18" s="4" t="s">
        <v>19</v>
      </c>
      <c r="G18" s="5">
        <v>3207204.47</v>
      </c>
      <c r="H18" s="5">
        <v>3207204.47</v>
      </c>
      <c r="I18" s="37"/>
      <c r="J18" s="25"/>
      <c r="K18" s="25"/>
      <c r="L18" s="45"/>
      <c r="M18" s="45"/>
    </row>
    <row r="19" spans="2:16" ht="46.5" customHeight="1" x14ac:dyDescent="0.25">
      <c r="B19" s="20"/>
      <c r="C19" s="36"/>
      <c r="D19" s="29"/>
      <c r="E19" s="38"/>
      <c r="F19" s="4" t="s">
        <v>23</v>
      </c>
      <c r="G19" s="5">
        <v>60000</v>
      </c>
      <c r="H19" s="5">
        <v>60000</v>
      </c>
      <c r="I19" s="37"/>
      <c r="J19" s="25"/>
      <c r="K19" s="25"/>
      <c r="L19" s="45"/>
      <c r="M19" s="45"/>
      <c r="O19" s="1" t="s">
        <v>46</v>
      </c>
    </row>
    <row r="20" spans="2:16" ht="21" customHeight="1" x14ac:dyDescent="0.25">
      <c r="B20" s="25"/>
      <c r="C20" s="43" t="s">
        <v>29</v>
      </c>
      <c r="D20" s="29"/>
      <c r="E20" s="38" t="s">
        <v>30</v>
      </c>
      <c r="F20" s="4" t="s">
        <v>17</v>
      </c>
      <c r="G20" s="5">
        <f>G21+G22</f>
        <v>557180</v>
      </c>
      <c r="H20" s="6">
        <f>H21+H22</f>
        <v>557180</v>
      </c>
      <c r="I20" s="43" t="s">
        <v>31</v>
      </c>
      <c r="J20" s="25" t="s">
        <v>28</v>
      </c>
      <c r="K20" s="25"/>
      <c r="L20" s="25">
        <v>6</v>
      </c>
      <c r="M20" s="25">
        <v>6</v>
      </c>
    </row>
    <row r="21" spans="2:16" ht="30.75" customHeight="1" x14ac:dyDescent="0.25">
      <c r="B21" s="25"/>
      <c r="C21" s="43"/>
      <c r="D21" s="29"/>
      <c r="E21" s="38"/>
      <c r="F21" s="4" t="s">
        <v>19</v>
      </c>
      <c r="G21" s="5">
        <v>557180</v>
      </c>
      <c r="H21" s="5">
        <v>557180</v>
      </c>
      <c r="I21" s="43"/>
      <c r="J21" s="25"/>
      <c r="K21" s="25"/>
      <c r="L21" s="25"/>
      <c r="M21" s="25"/>
    </row>
    <row r="22" spans="2:16" ht="24.75" customHeight="1" x14ac:dyDescent="0.25">
      <c r="B22" s="25"/>
      <c r="C22" s="43"/>
      <c r="D22" s="29"/>
      <c r="E22" s="38"/>
      <c r="F22" s="4" t="s">
        <v>20</v>
      </c>
      <c r="G22" s="5">
        <v>0</v>
      </c>
      <c r="H22" s="6">
        <v>0</v>
      </c>
      <c r="I22" s="43"/>
      <c r="J22" s="25"/>
      <c r="K22" s="25"/>
      <c r="L22" s="25"/>
      <c r="M22" s="25"/>
    </row>
    <row r="23" spans="2:16" ht="24" customHeight="1" x14ac:dyDescent="0.25">
      <c r="B23" s="20"/>
      <c r="C23" s="42" t="s">
        <v>32</v>
      </c>
      <c r="D23" s="42"/>
      <c r="E23" s="42"/>
      <c r="F23" s="4" t="s">
        <v>17</v>
      </c>
      <c r="G23" s="5">
        <v>69683.42</v>
      </c>
      <c r="H23" s="5">
        <v>69683.42</v>
      </c>
      <c r="I23" s="29" t="s">
        <v>18</v>
      </c>
      <c r="J23" s="29" t="s">
        <v>18</v>
      </c>
      <c r="K23" s="29" t="s">
        <v>18</v>
      </c>
      <c r="L23" s="29" t="s">
        <v>18</v>
      </c>
      <c r="M23" s="29" t="s">
        <v>18</v>
      </c>
    </row>
    <row r="24" spans="2:16" ht="30.75" customHeight="1" x14ac:dyDescent="0.25">
      <c r="B24" s="20"/>
      <c r="C24" s="42"/>
      <c r="D24" s="42"/>
      <c r="E24" s="42"/>
      <c r="F24" s="4" t="s">
        <v>19</v>
      </c>
      <c r="G24" s="5">
        <v>69683.42</v>
      </c>
      <c r="H24" s="5">
        <v>69683.42</v>
      </c>
      <c r="I24" s="29"/>
      <c r="J24" s="29"/>
      <c r="K24" s="29"/>
      <c r="L24" s="29"/>
      <c r="M24" s="29"/>
    </row>
    <row r="25" spans="2:16" ht="23.25" customHeight="1" x14ac:dyDescent="0.25">
      <c r="B25" s="20"/>
      <c r="C25" s="42"/>
      <c r="D25" s="42"/>
      <c r="E25" s="42"/>
      <c r="F25" s="4" t="s">
        <v>23</v>
      </c>
      <c r="G25" s="5">
        <f t="shared" ref="G25:H25" si="1">G28</f>
        <v>0</v>
      </c>
      <c r="H25" s="6">
        <f t="shared" si="1"/>
        <v>0</v>
      </c>
      <c r="I25" s="29"/>
      <c r="J25" s="29"/>
      <c r="K25" s="29"/>
      <c r="L25" s="29"/>
      <c r="M25" s="29"/>
    </row>
    <row r="26" spans="2:16" ht="21.75" customHeight="1" x14ac:dyDescent="0.25">
      <c r="B26" s="20"/>
      <c r="C26" s="21" t="s">
        <v>33</v>
      </c>
      <c r="D26" s="29"/>
      <c r="E26" s="32" t="s">
        <v>34</v>
      </c>
      <c r="F26" s="4" t="s">
        <v>17</v>
      </c>
      <c r="G26" s="5">
        <v>69683.42</v>
      </c>
      <c r="H26" s="5">
        <v>69683.42</v>
      </c>
      <c r="I26" s="29" t="s">
        <v>18</v>
      </c>
      <c r="J26" s="29" t="s">
        <v>18</v>
      </c>
      <c r="K26" s="29" t="s">
        <v>18</v>
      </c>
      <c r="L26" s="29" t="s">
        <v>18</v>
      </c>
      <c r="M26" s="29" t="s">
        <v>18</v>
      </c>
    </row>
    <row r="27" spans="2:16" ht="32.25" customHeight="1" x14ac:dyDescent="0.25">
      <c r="B27" s="20"/>
      <c r="C27" s="21"/>
      <c r="D27" s="29"/>
      <c r="E27" s="32"/>
      <c r="F27" s="4" t="s">
        <v>22</v>
      </c>
      <c r="G27" s="5">
        <v>69683.42</v>
      </c>
      <c r="H27" s="5">
        <v>69683.42</v>
      </c>
      <c r="I27" s="29"/>
      <c r="J27" s="29"/>
      <c r="K27" s="29"/>
      <c r="L27" s="29"/>
      <c r="M27" s="29"/>
      <c r="N27" s="17"/>
      <c r="O27" s="17"/>
      <c r="P27" s="17"/>
    </row>
    <row r="28" spans="2:16" ht="21.75" customHeight="1" x14ac:dyDescent="0.25">
      <c r="B28" s="20"/>
      <c r="C28" s="21"/>
      <c r="D28" s="29"/>
      <c r="E28" s="32"/>
      <c r="F28" s="4" t="s">
        <v>23</v>
      </c>
      <c r="G28" s="5">
        <f t="shared" ref="G28:H28" si="2">G32</f>
        <v>0</v>
      </c>
      <c r="H28" s="6">
        <f t="shared" si="2"/>
        <v>0</v>
      </c>
      <c r="I28" s="29"/>
      <c r="J28" s="29"/>
      <c r="K28" s="29"/>
      <c r="L28" s="29"/>
      <c r="M28" s="29"/>
      <c r="N28" s="17"/>
      <c r="O28" s="17"/>
      <c r="P28" s="17"/>
    </row>
    <row r="29" spans="2:16" ht="22.5" customHeight="1" x14ac:dyDescent="0.25">
      <c r="B29" s="35" t="s">
        <v>35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17"/>
      <c r="O29" s="17"/>
      <c r="P29" s="17"/>
    </row>
    <row r="30" spans="2:16" ht="21" customHeight="1" x14ac:dyDescent="0.25">
      <c r="B30" s="20"/>
      <c r="C30" s="36" t="s">
        <v>36</v>
      </c>
      <c r="D30" s="37"/>
      <c r="E30" s="38" t="s">
        <v>37</v>
      </c>
      <c r="F30" s="4" t="s">
        <v>17</v>
      </c>
      <c r="G30" s="5">
        <f>G31+G32</f>
        <v>69683.42</v>
      </c>
      <c r="H30" s="6">
        <f>H31+H32</f>
        <v>69683.42</v>
      </c>
      <c r="I30" s="39" t="s">
        <v>48</v>
      </c>
      <c r="J30" s="29" t="s">
        <v>28</v>
      </c>
      <c r="K30" s="29" t="s">
        <v>18</v>
      </c>
      <c r="L30" s="29">
        <v>1.5</v>
      </c>
      <c r="M30" s="29">
        <v>1.5</v>
      </c>
      <c r="N30" s="17"/>
      <c r="O30" s="17"/>
      <c r="P30" s="17"/>
    </row>
    <row r="31" spans="2:16" ht="47.25" customHeight="1" x14ac:dyDescent="0.25">
      <c r="B31" s="20"/>
      <c r="C31" s="36"/>
      <c r="D31" s="37"/>
      <c r="E31" s="38"/>
      <c r="F31" s="4" t="s">
        <v>22</v>
      </c>
      <c r="G31" s="5">
        <v>69683.42</v>
      </c>
      <c r="H31" s="5">
        <v>69683.42</v>
      </c>
      <c r="I31" s="40"/>
      <c r="J31" s="29"/>
      <c r="K31" s="29"/>
      <c r="L31" s="29"/>
      <c r="M31" s="29"/>
      <c r="N31" s="17"/>
      <c r="O31" s="17"/>
      <c r="P31" s="17"/>
    </row>
    <row r="32" spans="2:16" ht="85.5" customHeight="1" x14ac:dyDescent="0.25">
      <c r="B32" s="20"/>
      <c r="C32" s="36"/>
      <c r="D32" s="37"/>
      <c r="E32" s="38"/>
      <c r="F32" s="4" t="s">
        <v>23</v>
      </c>
      <c r="G32" s="5">
        <v>0</v>
      </c>
      <c r="H32" s="6">
        <v>0</v>
      </c>
      <c r="I32" s="41"/>
      <c r="J32" s="29"/>
      <c r="K32" s="29"/>
      <c r="L32" s="29"/>
      <c r="M32" s="29"/>
      <c r="N32" s="17"/>
      <c r="O32" s="17"/>
      <c r="P32" s="17"/>
    </row>
    <row r="33" spans="1:16" ht="21" customHeight="1" x14ac:dyDescent="0.25">
      <c r="B33" s="25"/>
      <c r="C33" s="30" t="s">
        <v>38</v>
      </c>
      <c r="D33" s="31"/>
      <c r="E33" s="32" t="s">
        <v>39</v>
      </c>
      <c r="F33" s="7" t="s">
        <v>17</v>
      </c>
      <c r="G33" s="8">
        <v>10646487.66</v>
      </c>
      <c r="H33" s="8">
        <f ca="1">H34+H35</f>
        <v>9460665.8200000003</v>
      </c>
      <c r="I33" s="33" t="s">
        <v>40</v>
      </c>
      <c r="J33" s="34" t="s">
        <v>40</v>
      </c>
      <c r="K33" s="34" t="s">
        <v>40</v>
      </c>
      <c r="L33" s="34" t="s">
        <v>40</v>
      </c>
      <c r="M33" s="34" t="s">
        <v>40</v>
      </c>
      <c r="N33" s="17"/>
      <c r="O33" s="17"/>
      <c r="P33" s="17"/>
    </row>
    <row r="34" spans="1:16" ht="32.25" customHeight="1" x14ac:dyDescent="0.25">
      <c r="B34" s="25"/>
      <c r="C34" s="30"/>
      <c r="D34" s="31"/>
      <c r="E34" s="32"/>
      <c r="F34" s="7" t="s">
        <v>19</v>
      </c>
      <c r="G34" s="8">
        <v>10646487.66</v>
      </c>
      <c r="H34" s="8">
        <v>9460665.8200000003</v>
      </c>
      <c r="I34" s="33"/>
      <c r="J34" s="34"/>
      <c r="K34" s="34"/>
      <c r="L34" s="34"/>
      <c r="M34" s="34"/>
      <c r="N34" s="17"/>
      <c r="O34" s="17"/>
      <c r="P34" s="17"/>
    </row>
    <row r="35" spans="1:16" ht="24" customHeight="1" x14ac:dyDescent="0.25">
      <c r="B35" s="25"/>
      <c r="C35" s="30"/>
      <c r="D35" s="31"/>
      <c r="E35" s="32"/>
      <c r="F35" s="7" t="s">
        <v>20</v>
      </c>
      <c r="G35" s="8">
        <f t="shared" ref="G35:H35" si="3">G39</f>
        <v>0</v>
      </c>
      <c r="H35" s="9">
        <f t="shared" ca="1" si="3"/>
        <v>0</v>
      </c>
      <c r="I35" s="33"/>
      <c r="J35" s="34"/>
      <c r="K35" s="34"/>
      <c r="L35" s="34"/>
      <c r="M35" s="34"/>
      <c r="N35" s="17"/>
      <c r="O35" s="17"/>
      <c r="P35" s="17"/>
    </row>
    <row r="36" spans="1:16" ht="21.75" customHeight="1" x14ac:dyDescent="0.25">
      <c r="B36" s="24" t="s">
        <v>35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17"/>
      <c r="O36" s="17"/>
      <c r="P36" s="17"/>
    </row>
    <row r="37" spans="1:16" ht="24" customHeight="1" x14ac:dyDescent="0.25">
      <c r="B37" s="25"/>
      <c r="C37" s="26" t="s">
        <v>41</v>
      </c>
      <c r="D37" s="27"/>
      <c r="E37" s="28">
        <v>130310010</v>
      </c>
      <c r="F37" s="7" t="s">
        <v>17</v>
      </c>
      <c r="G37" s="8">
        <f>G38+G39</f>
        <v>10646487.66</v>
      </c>
      <c r="H37" s="9">
        <f ca="1">H33</f>
        <v>9460665.8200000003</v>
      </c>
      <c r="I37" s="39" t="s">
        <v>49</v>
      </c>
      <c r="J37" s="29"/>
      <c r="K37" s="29" t="s">
        <v>18</v>
      </c>
      <c r="L37" s="29">
        <v>19</v>
      </c>
      <c r="M37" s="29">
        <v>19</v>
      </c>
      <c r="N37" s="17"/>
      <c r="O37" s="17"/>
      <c r="P37" s="17"/>
    </row>
    <row r="38" spans="1:16" ht="29.25" customHeight="1" x14ac:dyDescent="0.25">
      <c r="B38" s="25"/>
      <c r="C38" s="26"/>
      <c r="D38" s="27"/>
      <c r="E38" s="28"/>
      <c r="F38" s="7" t="s">
        <v>22</v>
      </c>
      <c r="G38" s="8">
        <v>10646487.66</v>
      </c>
      <c r="H38" s="8">
        <f>H34</f>
        <v>9460665.8200000003</v>
      </c>
      <c r="I38" s="40"/>
      <c r="J38" s="29"/>
      <c r="K38" s="29"/>
      <c r="L38" s="29"/>
      <c r="M38" s="29"/>
      <c r="N38" s="17"/>
      <c r="O38" s="17"/>
      <c r="P38" s="17"/>
    </row>
    <row r="39" spans="1:16" ht="24.75" customHeight="1" x14ac:dyDescent="0.25">
      <c r="B39" s="25"/>
      <c r="C39" s="26"/>
      <c r="D39" s="27"/>
      <c r="E39" s="28"/>
      <c r="F39" s="7" t="s">
        <v>20</v>
      </c>
      <c r="G39" s="8">
        <v>0</v>
      </c>
      <c r="H39" s="9">
        <f ca="1">H35</f>
        <v>0</v>
      </c>
      <c r="I39" s="41"/>
      <c r="J39" s="29"/>
      <c r="K39" s="29"/>
      <c r="L39" s="29"/>
      <c r="M39" s="29"/>
      <c r="N39" s="17"/>
      <c r="O39" s="17"/>
      <c r="P39" s="17"/>
    </row>
    <row r="40" spans="1:16" ht="24" customHeight="1" x14ac:dyDescent="0.25">
      <c r="B40" s="20"/>
      <c r="C40" s="21" t="s">
        <v>42</v>
      </c>
      <c r="D40" s="22" t="s">
        <v>40</v>
      </c>
      <c r="E40" s="22" t="s">
        <v>40</v>
      </c>
      <c r="F40" s="3" t="s">
        <v>17</v>
      </c>
      <c r="G40" s="10">
        <f t="shared" ref="G40:H42" si="4">G10+G23+G33</f>
        <v>14540555.550000001</v>
      </c>
      <c r="H40" s="11">
        <f t="shared" ca="1" si="4"/>
        <v>13354733.710000001</v>
      </c>
      <c r="I40" s="23" t="s">
        <v>18</v>
      </c>
      <c r="J40" s="23" t="s">
        <v>18</v>
      </c>
      <c r="K40" s="23" t="s">
        <v>18</v>
      </c>
      <c r="L40" s="23" t="s">
        <v>18</v>
      </c>
      <c r="M40" s="23" t="s">
        <v>18</v>
      </c>
      <c r="N40" s="17"/>
      <c r="O40" s="17"/>
      <c r="P40" s="17"/>
    </row>
    <row r="41" spans="1:16" ht="44.25" customHeight="1" x14ac:dyDescent="0.25">
      <c r="B41" s="20"/>
      <c r="C41" s="21"/>
      <c r="D41" s="22"/>
      <c r="E41" s="22"/>
      <c r="F41" s="3" t="s">
        <v>19</v>
      </c>
      <c r="G41" s="10">
        <f t="shared" si="4"/>
        <v>14480555.550000001</v>
      </c>
      <c r="H41" s="11">
        <f t="shared" si="4"/>
        <v>13294733.710000001</v>
      </c>
      <c r="I41" s="23"/>
      <c r="J41" s="23"/>
      <c r="K41" s="23"/>
      <c r="L41" s="23"/>
      <c r="M41" s="23"/>
      <c r="N41" s="17"/>
      <c r="O41" s="17"/>
      <c r="P41" s="17"/>
    </row>
    <row r="42" spans="1:16" ht="29.25" customHeight="1" x14ac:dyDescent="0.25">
      <c r="B42" s="20"/>
      <c r="C42" s="21"/>
      <c r="D42" s="22"/>
      <c r="E42" s="22"/>
      <c r="F42" s="12" t="s">
        <v>20</v>
      </c>
      <c r="G42" s="13">
        <f t="shared" si="4"/>
        <v>60000</v>
      </c>
      <c r="H42" s="14">
        <f t="shared" ca="1" si="4"/>
        <v>60000</v>
      </c>
      <c r="I42" s="23"/>
      <c r="J42" s="23"/>
      <c r="K42" s="23"/>
      <c r="L42" s="23"/>
      <c r="M42" s="23"/>
      <c r="N42" s="17"/>
      <c r="O42" s="17"/>
      <c r="P42" s="17"/>
    </row>
    <row r="43" spans="1:16" s="15" customFormat="1" ht="50.25" customHeight="1" x14ac:dyDescent="0.25">
      <c r="A43" s="19" t="s">
        <v>47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8"/>
      <c r="O43" s="18"/>
      <c r="P43" s="18"/>
    </row>
    <row r="44" spans="1:16" s="16" customFormat="1" ht="50.25" customHeight="1" x14ac:dyDescent="0.25"/>
  </sheetData>
  <mergeCells count="111">
    <mergeCell ref="B1:M1"/>
    <mergeCell ref="B2:B6"/>
    <mergeCell ref="C2:C6"/>
    <mergeCell ref="D2:H2"/>
    <mergeCell ref="I2:M2"/>
    <mergeCell ref="D3:E4"/>
    <mergeCell ref="F3:F6"/>
    <mergeCell ref="G3:H4"/>
    <mergeCell ref="I3:I6"/>
    <mergeCell ref="J3:J6"/>
    <mergeCell ref="K3:M3"/>
    <mergeCell ref="K4:K6"/>
    <mergeCell ref="L4:M4"/>
    <mergeCell ref="D5:D6"/>
    <mergeCell ref="E5:E6"/>
    <mergeCell ref="G5:G6"/>
    <mergeCell ref="H5:H6"/>
    <mergeCell ref="L5:L6"/>
    <mergeCell ref="M5:M6"/>
    <mergeCell ref="B8:M8"/>
    <mergeCell ref="B9:M9"/>
    <mergeCell ref="B10:B12"/>
    <mergeCell ref="C10:E12"/>
    <mergeCell ref="I10:I12"/>
    <mergeCell ref="J10:J12"/>
    <mergeCell ref="K10:K12"/>
    <mergeCell ref="L10:L12"/>
    <mergeCell ref="M10:M12"/>
    <mergeCell ref="B13:B15"/>
    <mergeCell ref="C13:C15"/>
    <mergeCell ref="D13:D15"/>
    <mergeCell ref="E13:E15"/>
    <mergeCell ref="I13:I15"/>
    <mergeCell ref="J13:J15"/>
    <mergeCell ref="K13:K15"/>
    <mergeCell ref="L13:L15"/>
    <mergeCell ref="M13:M15"/>
    <mergeCell ref="B16:M16"/>
    <mergeCell ref="B17:B19"/>
    <mergeCell ref="C17:C19"/>
    <mergeCell ref="D17:D19"/>
    <mergeCell ref="E17:E19"/>
    <mergeCell ref="I17:I19"/>
    <mergeCell ref="J17:J19"/>
    <mergeCell ref="K17:K19"/>
    <mergeCell ref="L17:L19"/>
    <mergeCell ref="M17:M19"/>
    <mergeCell ref="B20:B22"/>
    <mergeCell ref="C20:C22"/>
    <mergeCell ref="D20:D22"/>
    <mergeCell ref="E20:E22"/>
    <mergeCell ref="I20:I22"/>
    <mergeCell ref="J20:J22"/>
    <mergeCell ref="K20:K22"/>
    <mergeCell ref="L20:L22"/>
    <mergeCell ref="M20:M22"/>
    <mergeCell ref="B23:B25"/>
    <mergeCell ref="C23:E25"/>
    <mergeCell ref="I23:I25"/>
    <mergeCell ref="J23:J25"/>
    <mergeCell ref="K23:K25"/>
    <mergeCell ref="L23:L25"/>
    <mergeCell ref="M23:M25"/>
    <mergeCell ref="B26:B28"/>
    <mergeCell ref="C26:C28"/>
    <mergeCell ref="D26:D28"/>
    <mergeCell ref="E26:E28"/>
    <mergeCell ref="I26:I28"/>
    <mergeCell ref="J26:J28"/>
    <mergeCell ref="K26:K28"/>
    <mergeCell ref="L26:L28"/>
    <mergeCell ref="M26:M28"/>
    <mergeCell ref="B29:M29"/>
    <mergeCell ref="B30:B32"/>
    <mergeCell ref="C30:C32"/>
    <mergeCell ref="D30:D32"/>
    <mergeCell ref="E30:E32"/>
    <mergeCell ref="I30:I32"/>
    <mergeCell ref="J30:J32"/>
    <mergeCell ref="K30:K32"/>
    <mergeCell ref="L30:L32"/>
    <mergeCell ref="M30:M32"/>
    <mergeCell ref="B33:B35"/>
    <mergeCell ref="C33:C35"/>
    <mergeCell ref="D33:D35"/>
    <mergeCell ref="E33:E35"/>
    <mergeCell ref="I33:I35"/>
    <mergeCell ref="J33:J35"/>
    <mergeCell ref="K33:K35"/>
    <mergeCell ref="L33:L35"/>
    <mergeCell ref="M33:M35"/>
    <mergeCell ref="B36:M36"/>
    <mergeCell ref="B37:B39"/>
    <mergeCell ref="C37:C39"/>
    <mergeCell ref="D37:D39"/>
    <mergeCell ref="E37:E39"/>
    <mergeCell ref="I37:I39"/>
    <mergeCell ref="J37:J39"/>
    <mergeCell ref="K37:K39"/>
    <mergeCell ref="L37:L39"/>
    <mergeCell ref="M37:M39"/>
    <mergeCell ref="A43:M43"/>
    <mergeCell ref="B40:B42"/>
    <mergeCell ref="C40:C42"/>
    <mergeCell ref="D40:D42"/>
    <mergeCell ref="E40:E42"/>
    <mergeCell ref="I40:I42"/>
    <mergeCell ref="J40:J42"/>
    <mergeCell ref="K40:K42"/>
    <mergeCell ref="L40:L42"/>
    <mergeCell ref="M40:M42"/>
  </mergeCells>
  <pageMargins left="0.70833333333333304" right="0.70833333333333304" top="0.74791666666666701" bottom="0.74791666666666701" header="0.51180555555555496" footer="0.51180555555555496"/>
  <pageSetup paperSize="9" scale="6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экономическое развитие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Bosenko</dc:creator>
  <cp:lastModifiedBy>Karbaeva</cp:lastModifiedBy>
  <cp:revision>3</cp:revision>
  <cp:lastPrinted>2024-05-16T09:15:32Z</cp:lastPrinted>
  <dcterms:created xsi:type="dcterms:W3CDTF">2006-09-28T05:33:49Z</dcterms:created>
  <dcterms:modified xsi:type="dcterms:W3CDTF">2024-05-23T04:57:44Z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