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45" yWindow="0" windowWidth="14520" windowHeight="12555" tabRatio="500"/>
  </bookViews>
  <sheets>
    <sheet name="экономическое развитие" sheetId="1" r:id="rId1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8" i="1" l="1"/>
  <c r="G28" i="1"/>
  <c r="G27" i="1"/>
  <c r="H27" i="1"/>
  <c r="H34" i="1"/>
  <c r="G34" i="1"/>
  <c r="H73" i="1" l="1"/>
  <c r="G73" i="1"/>
  <c r="G57" i="1"/>
  <c r="H57" i="1"/>
  <c r="G58" i="1"/>
  <c r="H58" i="1"/>
  <c r="G60" i="1"/>
  <c r="G56" i="1" s="1"/>
  <c r="H60" i="1"/>
  <c r="H56" i="1" s="1"/>
  <c r="H70" i="1" l="1"/>
  <c r="G70" i="1"/>
  <c r="H67" i="1"/>
  <c r="G67" i="1"/>
  <c r="H65" i="1"/>
  <c r="G65" i="1"/>
  <c r="H64" i="1"/>
  <c r="G64" i="1"/>
  <c r="H63" i="1"/>
  <c r="G63" i="1"/>
  <c r="H55" i="1"/>
  <c r="G55" i="1"/>
  <c r="H54" i="1"/>
  <c r="G54" i="1"/>
  <c r="H53" i="1"/>
  <c r="G53" i="1"/>
  <c r="H50" i="1"/>
  <c r="G50" i="1"/>
  <c r="H47" i="1"/>
  <c r="G47" i="1"/>
  <c r="H45" i="1"/>
  <c r="G45" i="1"/>
  <c r="H44" i="1"/>
  <c r="G44" i="1"/>
  <c r="H43" i="1"/>
  <c r="G43" i="1"/>
  <c r="H42" i="1"/>
  <c r="G42" i="1"/>
  <c r="H41" i="1"/>
  <c r="G41" i="1"/>
  <c r="H40" i="1"/>
  <c r="G40" i="1"/>
  <c r="H37" i="1"/>
  <c r="G37" i="1"/>
  <c r="H31" i="1"/>
  <c r="G31" i="1"/>
  <c r="H29" i="1"/>
  <c r="G29" i="1"/>
  <c r="H24" i="1"/>
  <c r="G24" i="1"/>
  <c r="H26" i="1"/>
  <c r="G26" i="1"/>
  <c r="H25" i="1"/>
  <c r="G25" i="1"/>
  <c r="H21" i="1"/>
  <c r="G21" i="1"/>
  <c r="H18" i="1"/>
  <c r="G18" i="1"/>
  <c r="H16" i="1"/>
  <c r="G16" i="1"/>
  <c r="H15" i="1"/>
  <c r="H12" i="1" s="1"/>
  <c r="H77" i="1" s="1"/>
  <c r="G15" i="1"/>
  <c r="H14" i="1"/>
  <c r="H11" i="1" s="1"/>
  <c r="H76" i="1" s="1"/>
  <c r="H13" i="1"/>
  <c r="G13" i="1"/>
  <c r="G12" i="1"/>
  <c r="G77" i="1" s="1"/>
  <c r="H78" i="1" l="1"/>
  <c r="G78" i="1"/>
  <c r="G14" i="1"/>
  <c r="G11" i="1" s="1"/>
  <c r="G76" i="1" s="1"/>
</calcChain>
</file>

<file path=xl/sharedStrings.xml><?xml version="1.0" encoding="utf-8"?>
<sst xmlns="http://schemas.openxmlformats.org/spreadsheetml/2006/main" count="198" uniqueCount="66">
  <si>
    <t>№ п/п</t>
  </si>
  <si>
    <t>Наименование показателя</t>
  </si>
  <si>
    <t>Финансовое обеспечение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</si>
  <si>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</si>
  <si>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</si>
  <si>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</si>
  <si>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>Наименование</t>
  </si>
  <si>
    <t>Единица  измерения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</si>
  <si>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</si>
  <si>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</si>
  <si>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</si>
  <si>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</si>
  <si>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</si>
  <si>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</si>
  <si>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Подпрограмма "Формирование и эффективное управление собственностью муниципального района"</t>
  </si>
  <si>
    <r>
      <rPr>
        <b/>
        <sz val="10"/>
        <rFont val="Times New Roman"/>
        <family val="1"/>
        <charset val="204"/>
      </rPr>
      <t>Задача 1 подпрограммы 1:</t>
    </r>
    <r>
      <rPr>
        <sz val="10"/>
        <rFont val="Times New Roman"/>
        <family val="1"/>
        <charset val="204"/>
      </rPr>
      <t xml:space="preserve"> "Разграничение государственной собственности на землю"</t>
    </r>
  </si>
  <si>
    <t>Всего, из них расходы за счет:</t>
  </si>
  <si>
    <t>Х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</si>
  <si>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</si>
  <si>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</si>
  <si>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r>
      <rPr>
        <b/>
        <sz val="10"/>
        <rFont val="Times New Roman"/>
        <family val="1"/>
        <charset val="204"/>
      </rPr>
      <t>Основное мероприятие 1</t>
    </r>
    <r>
      <rPr>
        <sz val="10"/>
        <rFont val="Times New Roman"/>
        <family val="1"/>
        <charset val="204"/>
      </rPr>
      <t xml:space="preserve"> "Повышение эффективного использования земельных участков"</t>
    </r>
  </si>
  <si>
    <t>0210100000</t>
  </si>
  <si>
    <t xml:space="preserve">1. Налоговых и неналоговых доходов, поступлений нецелевого характера </t>
  </si>
  <si>
    <t>Мероприятия</t>
  </si>
  <si>
    <t xml:space="preserve"> 1. Оформление кадастровой документации на объекты недвижимости</t>
  </si>
  <si>
    <t>0210110010</t>
  </si>
  <si>
    <t>Количество межевых планов на земельные участки, государственная собственность на которые не разграничена</t>
  </si>
  <si>
    <t xml:space="preserve">единиц </t>
  </si>
  <si>
    <t>2. Поступлений целевого характера</t>
  </si>
  <si>
    <t>2.  Услуги web-сервиса по подготовке и направлении документов в электронном виде для осуществления постановки на кадастровый учёт</t>
  </si>
  <si>
    <t>0210110040</t>
  </si>
  <si>
    <r>
      <rPr>
        <b/>
        <sz val="10"/>
        <rFont val="Times New Roman"/>
        <family val="1"/>
        <charset val="204"/>
      </rPr>
      <t>Задача 2 подпрограммы 1:</t>
    </r>
    <r>
      <rPr>
        <sz val="10"/>
        <rFont val="Times New Roman"/>
        <family val="1"/>
        <charset val="204"/>
      </rPr>
      <t xml:space="preserve"> "Государственная регистрация права муниципальной собственности на объекты собственности муниципального района"</t>
    </r>
  </si>
  <si>
    <r>
      <rPr>
        <b/>
        <sz val="10"/>
        <rFont val="Times New Roman"/>
        <family val="1"/>
        <charset val="204"/>
      </rPr>
      <t>Основное мероприятие 2</t>
    </r>
    <r>
      <rPr>
        <sz val="10"/>
        <rFont val="Times New Roman"/>
        <family val="1"/>
        <charset val="204"/>
      </rPr>
      <t xml:space="preserve"> "Повышение эффективного использования объектов недвижимого имущества (кроме земельных участков)"</t>
    </r>
  </si>
  <si>
    <t>0210200000</t>
  </si>
  <si>
    <t>Мероприятие</t>
  </si>
  <si>
    <t>0210280329</t>
  </si>
  <si>
    <t>х</t>
  </si>
  <si>
    <t>0210210020</t>
  </si>
  <si>
    <r>
      <rPr>
        <b/>
        <sz val="10"/>
        <rFont val="Times New Roman"/>
        <family val="1"/>
        <charset val="204"/>
      </rPr>
      <t>Задача 3 подпрограммы1:</t>
    </r>
    <r>
      <rPr>
        <sz val="10"/>
        <rFont val="Times New Roman"/>
        <family val="1"/>
        <charset val="204"/>
      </rPr>
      <t xml:space="preserve"> "Вовлечение объектов собственности муниципального района в хозяйственный оборот"</t>
    </r>
  </si>
  <si>
    <r>
      <rPr>
        <b/>
        <sz val="10"/>
        <rFont val="Times New Roman"/>
        <family val="1"/>
        <charset val="204"/>
      </rPr>
      <t>Основное мероприятие 3:</t>
    </r>
    <r>
      <rPr>
        <sz val="10"/>
        <rFont val="Times New Roman"/>
        <family val="1"/>
        <charset val="204"/>
      </rPr>
      <t xml:space="preserve"> Пополнение бюджета в виде доходов от использования и продажи муниципального имущества </t>
    </r>
  </si>
  <si>
    <t>0210300000</t>
  </si>
  <si>
    <t>1. Проведение оценки рыночной стоимости права собственности (арендной платы) на земельные участки, вовлекаемые в сделки</t>
  </si>
  <si>
    <t>0210310010</t>
  </si>
  <si>
    <t>ед.</t>
  </si>
  <si>
    <t>2. Проведение оценки рыночной стоимости права собственности (арендной платы) объектов собственности муниципального района (кроме земельных участков), вовлекаемых в сделки</t>
  </si>
  <si>
    <t>0210310020</t>
  </si>
  <si>
    <t>Количество объектов собственности муниципального района (за исключением земельных участков), в отношении которых проведена оценка рыночной стоимости права собственности (арендной платы)</t>
  </si>
  <si>
    <r>
      <rPr>
        <b/>
        <sz val="10"/>
        <rFont val="Times New Roman"/>
        <family val="1"/>
        <charset val="204"/>
      </rPr>
      <t>Основное мероприятие 5:</t>
    </r>
    <r>
      <rPr>
        <sz val="10"/>
        <rFont val="Times New Roman"/>
        <family val="1"/>
        <charset val="204"/>
      </rPr>
      <t xml:space="preserve"> Повышение эффективности деятельности Комитета имущественных отношений администрации Полтавского муниципального района</t>
    </r>
  </si>
  <si>
    <t>0210500000</t>
  </si>
  <si>
    <t>1. Руководство и управление в сфере установленных функций органов местного самоуправления Полтавского муниципального района</t>
  </si>
  <si>
    <t>0210519980</t>
  </si>
  <si>
    <t>0210555490</t>
  </si>
  <si>
    <t>Итого по подпрограмме 5 муниципальной программы</t>
  </si>
  <si>
    <t>Председатель комитета имущественных отношений                                                                                                  Т.А.Андреева</t>
  </si>
  <si>
    <t>2. Мероприятия по проведению уведомительно — претензионной работе</t>
  </si>
  <si>
    <t xml:space="preserve">Количество объектов недвижимости (земельных участков, государственная собственность на которые не разграничена, земельных участков, находящихся в муниципальной собственности),
в отношении которых проведена оценка рыночной стоимости права собственности (арендной платы)
</t>
  </si>
  <si>
    <r>
      <t>Цель подпрограммы 1:</t>
    </r>
    <r>
      <rPr>
        <sz val="12"/>
        <rFont val="Times New Roman"/>
        <family val="1"/>
        <charset val="204"/>
      </rPr>
      <t xml:space="preserve"> "Формирование и эффективное управление собственностью муниципального района"</t>
    </r>
  </si>
  <si>
    <t>Отчет о реализации  подпрограммы "Формирование и эффективное управление собственностью муниципального района", муниципальной программы "Экономическое развитие Полтавского муниципального района" за 2023 год.</t>
  </si>
  <si>
    <t xml:space="preserve">2023 год </t>
  </si>
  <si>
    <t>3. Подготовка проекта на демонтаж индивидуального жилого дома, расположенного по адресу: Омская область, Полтавский район, р.п. Полтавка, ул. Черниговская, д. 8</t>
  </si>
  <si>
    <t>0210210050</t>
  </si>
  <si>
    <t>Проведение демонтажа</t>
  </si>
  <si>
    <t>кол-во</t>
  </si>
  <si>
    <t>2. 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</si>
  <si>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 xml:space="preserve">Объем ( рублей)2023 год </t>
  </si>
  <si>
    <t>4. Иные межбюджетные трансферты бюджетам поселений в соответствии с заключенными соглашениями по организацию в границах поселения принятия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 в пределах полномочий, установленных законодательством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</si>
</sst>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/>
    </xf>
    <xf numFmtId="4" fontId="3" fillId="3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4" fontId="4" fillId="0" borderId="4" xfId="0" applyNumberFormat="1" applyFont="1" applyBorder="1" applyAlignment="1">
      <alignment horizontal="center" vertical="top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9" fontId="5" fillId="3" borderId="4" xfId="0" applyNumberFormat="1" applyFont="1" applyFill="1" applyBorder="1" applyAlignment="1">
      <alignment horizontal="center" vertical="top" wrapText="1"/>
    </xf>
    <xf numFmtId="49" fontId="5" fillId="3" borderId="6" xfId="0" applyNumberFormat="1" applyFont="1" applyFill="1" applyBorder="1" applyAlignment="1">
      <alignment horizontal="center" vertical="top" wrapText="1"/>
    </xf>
    <xf numFmtId="49" fontId="5" fillId="3" borderId="7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3" fillId="0" borderId="4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3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left" vertical="center"/>
    </xf>
    <xf numFmtId="0" fontId="3" fillId="3" borderId="2" xfId="0" applyFont="1" applyFill="1" applyBorder="1" applyAlignment="1">
      <alignment vertical="top"/>
    </xf>
    <xf numFmtId="0" fontId="11" fillId="0" borderId="2" xfId="0" applyFont="1" applyBorder="1" applyAlignment="1">
      <alignment vertical="top" wrapText="1"/>
    </xf>
    <xf numFmtId="0" fontId="12" fillId="2" borderId="2" xfId="0" applyFont="1" applyFill="1" applyBorder="1" applyAlignment="1">
      <alignment horizontal="left" vertical="center"/>
    </xf>
    <xf numFmtId="0" fontId="12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0"/>
  <sheetViews>
    <sheetView tabSelected="1" view="pageBreakPreview" topLeftCell="B1" zoomScale="70" zoomScaleNormal="82" zoomScalePageLayoutView="70" workbookViewId="0">
      <selection activeCell="C37" sqref="C37:C39"/>
    </sheetView>
  </sheetViews>
  <sheetFormatPr defaultColWidth="9.140625" defaultRowHeight="15" x14ac:dyDescent="0.25"/>
  <cols>
    <col min="1" max="1" width="5.42578125" style="1" customWidth="1"/>
    <col min="2" max="2" width="4.140625" style="1" customWidth="1"/>
    <col min="3" max="3" width="43.140625" style="1" customWidth="1"/>
    <col min="4" max="4" width="7.42578125" style="1" customWidth="1"/>
    <col min="5" max="5" width="9.140625" style="1" customWidth="1"/>
    <col min="6" max="6" width="33" style="1" customWidth="1"/>
    <col min="7" max="7" width="12.85546875" style="1" customWidth="1"/>
    <col min="8" max="8" width="14.7109375" style="1" customWidth="1"/>
    <col min="9" max="9" width="24.140625" style="1" customWidth="1"/>
    <col min="10" max="10" width="13.28515625" style="1" customWidth="1"/>
    <col min="11" max="11" width="7.28515625" style="1" customWidth="1"/>
    <col min="12" max="12" width="6.42578125" style="1" customWidth="1"/>
    <col min="13" max="13" width="7.28515625" style="1" customWidth="1"/>
    <col min="14" max="1024" width="9.140625" style="1"/>
  </cols>
  <sheetData>
    <row r="1" spans="2:13" ht="27.75" customHeight="1" x14ac:dyDescent="0.25">
      <c r="C1" s="69" t="s">
        <v>57</v>
      </c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2:13" ht="19.5" customHeight="1" x14ac:dyDescent="0.25"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2:13" ht="20.25" customHeight="1" x14ac:dyDescent="0.25">
      <c r="B3" s="70" t="s">
        <v>0</v>
      </c>
      <c r="C3" s="70" t="s">
        <v>1</v>
      </c>
      <c r="D3" s="70" t="s">
        <v>2</v>
      </c>
      <c r="E3" s="70"/>
      <c r="F3" s="70"/>
      <c r="G3" s="70"/>
      <c r="H3" s="70"/>
      <c r="I3" s="70" t="s">
        <v>3</v>
      </c>
      <c r="J3" s="70"/>
      <c r="K3" s="70"/>
      <c r="L3" s="70"/>
      <c r="M3" s="70"/>
    </row>
    <row r="4" spans="2:13" ht="13.9" customHeight="1" x14ac:dyDescent="0.25">
      <c r="B4" s="70"/>
      <c r="C4" s="70"/>
      <c r="D4" s="70" t="s">
        <v>4</v>
      </c>
      <c r="E4" s="70"/>
      <c r="F4" s="70" t="s">
        <v>5</v>
      </c>
      <c r="G4" s="36" t="s">
        <v>64</v>
      </c>
      <c r="H4" s="36"/>
      <c r="I4" s="70" t="s">
        <v>6</v>
      </c>
      <c r="J4" s="70" t="s">
        <v>7</v>
      </c>
      <c r="K4" s="70" t="s">
        <v>8</v>
      </c>
      <c r="L4" s="70"/>
      <c r="M4" s="70"/>
    </row>
    <row r="5" spans="2:13" ht="13.9" customHeight="1" x14ac:dyDescent="0.25">
      <c r="B5" s="70"/>
      <c r="C5" s="70"/>
      <c r="D5" s="70"/>
      <c r="E5" s="70"/>
      <c r="F5" s="70"/>
      <c r="G5" s="36"/>
      <c r="H5" s="36"/>
      <c r="I5" s="70"/>
      <c r="J5" s="70"/>
      <c r="K5" s="70" t="s">
        <v>9</v>
      </c>
      <c r="L5" s="70" t="s">
        <v>58</v>
      </c>
      <c r="M5" s="70"/>
    </row>
    <row r="6" spans="2:13" ht="61.5" customHeight="1" x14ac:dyDescent="0.25">
      <c r="B6" s="70"/>
      <c r="C6" s="70"/>
      <c r="D6" s="71" t="s">
        <v>10</v>
      </c>
      <c r="E6" s="72" t="s">
        <v>11</v>
      </c>
      <c r="F6" s="70"/>
      <c r="G6" s="70" t="s">
        <v>12</v>
      </c>
      <c r="H6" s="70" t="s">
        <v>13</v>
      </c>
      <c r="I6" s="70"/>
      <c r="J6" s="70"/>
      <c r="K6" s="70"/>
      <c r="L6" s="70" t="s">
        <v>12</v>
      </c>
      <c r="M6" s="70" t="s">
        <v>13</v>
      </c>
    </row>
    <row r="7" spans="2:13" ht="9.75" customHeight="1" x14ac:dyDescent="0.25">
      <c r="B7" s="70"/>
      <c r="C7" s="70"/>
      <c r="D7" s="71"/>
      <c r="E7" s="71"/>
      <c r="F7" s="70"/>
      <c r="G7" s="70"/>
      <c r="H7" s="70"/>
      <c r="I7" s="70"/>
      <c r="J7" s="70"/>
      <c r="K7" s="70"/>
      <c r="L7" s="70"/>
      <c r="M7" s="70"/>
    </row>
    <row r="8" spans="2:13" x14ac:dyDescent="0.25"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</row>
    <row r="9" spans="2:13" ht="20.25" customHeight="1" x14ac:dyDescent="0.25">
      <c r="B9" s="67" t="s">
        <v>14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2:13" ht="18" customHeight="1" x14ac:dyDescent="0.25">
      <c r="B10" s="68" t="s">
        <v>56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2:13" ht="18" customHeight="1" x14ac:dyDescent="0.25">
      <c r="B11" s="33"/>
      <c r="C11" s="40" t="s">
        <v>15</v>
      </c>
      <c r="D11" s="40"/>
      <c r="E11" s="40"/>
      <c r="F11" s="5" t="s">
        <v>16</v>
      </c>
      <c r="G11" s="6">
        <f t="shared" ref="G11:H13" si="0">G14</f>
        <v>112200</v>
      </c>
      <c r="H11" s="6">
        <f t="shared" si="0"/>
        <v>112200</v>
      </c>
      <c r="I11" s="36" t="s">
        <v>17</v>
      </c>
      <c r="J11" s="36" t="s">
        <v>17</v>
      </c>
      <c r="K11" s="36" t="s">
        <v>17</v>
      </c>
      <c r="L11" s="36" t="s">
        <v>17</v>
      </c>
      <c r="M11" s="36" t="s">
        <v>17</v>
      </c>
    </row>
    <row r="12" spans="2:13" ht="29.25" customHeight="1" x14ac:dyDescent="0.25">
      <c r="B12" s="33"/>
      <c r="C12" s="40"/>
      <c r="D12" s="40"/>
      <c r="E12" s="40"/>
      <c r="F12" s="5" t="s">
        <v>18</v>
      </c>
      <c r="G12" s="6">
        <f t="shared" si="0"/>
        <v>112200</v>
      </c>
      <c r="H12" s="6">
        <f t="shared" si="0"/>
        <v>112200</v>
      </c>
      <c r="I12" s="36"/>
      <c r="J12" s="36"/>
      <c r="K12" s="36"/>
      <c r="L12" s="36"/>
      <c r="M12" s="36"/>
    </row>
    <row r="13" spans="2:13" ht="23.25" customHeight="1" x14ac:dyDescent="0.25">
      <c r="B13" s="33"/>
      <c r="C13" s="40"/>
      <c r="D13" s="40"/>
      <c r="E13" s="40"/>
      <c r="F13" s="5" t="s">
        <v>19</v>
      </c>
      <c r="G13" s="6">
        <f t="shared" si="0"/>
        <v>0</v>
      </c>
      <c r="H13" s="6">
        <f t="shared" si="0"/>
        <v>0</v>
      </c>
      <c r="I13" s="36"/>
      <c r="J13" s="36"/>
      <c r="K13" s="36"/>
      <c r="L13" s="36"/>
      <c r="M13" s="36"/>
    </row>
    <row r="14" spans="2:13" ht="21.4" customHeight="1" x14ac:dyDescent="0.25">
      <c r="B14" s="33"/>
      <c r="C14" s="34" t="s">
        <v>20</v>
      </c>
      <c r="D14" s="36"/>
      <c r="E14" s="42" t="s">
        <v>21</v>
      </c>
      <c r="F14" s="5" t="s">
        <v>16</v>
      </c>
      <c r="G14" s="6">
        <f t="shared" ref="G14:H16" si="1">G18+G21</f>
        <v>112200</v>
      </c>
      <c r="H14" s="6">
        <f t="shared" si="1"/>
        <v>112200</v>
      </c>
      <c r="I14" s="36" t="s">
        <v>17</v>
      </c>
      <c r="J14" s="36" t="s">
        <v>17</v>
      </c>
      <c r="K14" s="36" t="s">
        <v>17</v>
      </c>
      <c r="L14" s="36" t="s">
        <v>17</v>
      </c>
      <c r="M14" s="36" t="s">
        <v>17</v>
      </c>
    </row>
    <row r="15" spans="2:13" ht="36.200000000000003" customHeight="1" x14ac:dyDescent="0.25">
      <c r="B15" s="33"/>
      <c r="C15" s="34"/>
      <c r="D15" s="36"/>
      <c r="E15" s="42"/>
      <c r="F15" s="5" t="s">
        <v>22</v>
      </c>
      <c r="G15" s="6">
        <f t="shared" si="1"/>
        <v>112200</v>
      </c>
      <c r="H15" s="6">
        <f t="shared" si="1"/>
        <v>112200</v>
      </c>
      <c r="I15" s="36"/>
      <c r="J15" s="36"/>
      <c r="K15" s="36"/>
      <c r="L15" s="36"/>
      <c r="M15" s="36"/>
    </row>
    <row r="16" spans="2:13" ht="21" customHeight="1" x14ac:dyDescent="0.25">
      <c r="B16" s="33"/>
      <c r="C16" s="34"/>
      <c r="D16" s="36"/>
      <c r="E16" s="42"/>
      <c r="F16" s="5" t="s">
        <v>19</v>
      </c>
      <c r="G16" s="6">
        <f t="shared" si="1"/>
        <v>0</v>
      </c>
      <c r="H16" s="6">
        <f t="shared" si="1"/>
        <v>0</v>
      </c>
      <c r="I16" s="36"/>
      <c r="J16" s="36"/>
      <c r="K16" s="36"/>
      <c r="L16" s="36"/>
      <c r="M16" s="36"/>
    </row>
    <row r="17" spans="2:13" ht="22.5" customHeight="1" x14ac:dyDescent="0.25">
      <c r="B17" s="37" t="s">
        <v>23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2:13" ht="16.5" customHeight="1" x14ac:dyDescent="0.25">
      <c r="B18" s="65"/>
      <c r="C18" s="60" t="s">
        <v>24</v>
      </c>
      <c r="D18" s="36"/>
      <c r="E18" s="32" t="s">
        <v>25</v>
      </c>
      <c r="F18" s="5" t="s">
        <v>16</v>
      </c>
      <c r="G18" s="6">
        <f>G19+G20</f>
        <v>76500</v>
      </c>
      <c r="H18" s="6">
        <f>H19+H20</f>
        <v>76500</v>
      </c>
      <c r="I18" s="66" t="s">
        <v>26</v>
      </c>
      <c r="J18" s="29" t="s">
        <v>27</v>
      </c>
      <c r="K18" s="29"/>
      <c r="L18" s="29">
        <v>3</v>
      </c>
      <c r="M18" s="29">
        <v>3</v>
      </c>
    </row>
    <row r="19" spans="2:13" ht="28.5" customHeight="1" x14ac:dyDescent="0.25">
      <c r="B19" s="65"/>
      <c r="C19" s="60"/>
      <c r="D19" s="36"/>
      <c r="E19" s="32"/>
      <c r="F19" s="5" t="s">
        <v>18</v>
      </c>
      <c r="G19" s="6">
        <v>76500</v>
      </c>
      <c r="H19" s="6">
        <v>76500</v>
      </c>
      <c r="I19" s="66"/>
      <c r="J19" s="29"/>
      <c r="K19" s="29"/>
      <c r="L19" s="29"/>
      <c r="M19" s="29"/>
    </row>
    <row r="20" spans="2:13" ht="18.75" customHeight="1" x14ac:dyDescent="0.25">
      <c r="B20" s="65"/>
      <c r="C20" s="60"/>
      <c r="D20" s="36"/>
      <c r="E20" s="32"/>
      <c r="F20" s="5" t="s">
        <v>28</v>
      </c>
      <c r="G20" s="6">
        <v>0</v>
      </c>
      <c r="H20" s="6">
        <v>0</v>
      </c>
      <c r="I20" s="66"/>
      <c r="J20" s="29"/>
      <c r="K20" s="29"/>
      <c r="L20" s="29"/>
      <c r="M20" s="29"/>
    </row>
    <row r="21" spans="2:13" ht="17.25" customHeight="1" x14ac:dyDescent="0.25">
      <c r="B21" s="63"/>
      <c r="C21" s="30" t="s">
        <v>29</v>
      </c>
      <c r="D21" s="36"/>
      <c r="E21" s="32" t="s">
        <v>30</v>
      </c>
      <c r="F21" s="5" t="s">
        <v>16</v>
      </c>
      <c r="G21" s="6">
        <f>G22+G23</f>
        <v>35700</v>
      </c>
      <c r="H21" s="6">
        <f>H22+H23</f>
        <v>35700</v>
      </c>
      <c r="I21" s="36" t="s">
        <v>17</v>
      </c>
      <c r="J21" s="36" t="s">
        <v>17</v>
      </c>
      <c r="K21" s="36" t="s">
        <v>17</v>
      </c>
      <c r="L21" s="36" t="s">
        <v>17</v>
      </c>
      <c r="M21" s="36" t="s">
        <v>17</v>
      </c>
    </row>
    <row r="22" spans="2:13" ht="29.25" customHeight="1" x14ac:dyDescent="0.25">
      <c r="B22" s="63"/>
      <c r="C22" s="30"/>
      <c r="D22" s="36"/>
      <c r="E22" s="32"/>
      <c r="F22" s="5" t="s">
        <v>18</v>
      </c>
      <c r="G22" s="6">
        <v>35700</v>
      </c>
      <c r="H22" s="6">
        <v>35700</v>
      </c>
      <c r="I22" s="36"/>
      <c r="J22" s="36"/>
      <c r="K22" s="36"/>
      <c r="L22" s="36"/>
      <c r="M22" s="36"/>
    </row>
    <row r="23" spans="2:13" ht="19.5" customHeight="1" x14ac:dyDescent="0.25">
      <c r="B23" s="63"/>
      <c r="C23" s="30"/>
      <c r="D23" s="36"/>
      <c r="E23" s="32"/>
      <c r="F23" s="5" t="s">
        <v>28</v>
      </c>
      <c r="G23" s="6">
        <v>0</v>
      </c>
      <c r="H23" s="6">
        <v>0</v>
      </c>
      <c r="I23" s="36"/>
      <c r="J23" s="36"/>
      <c r="K23" s="36"/>
      <c r="L23" s="36"/>
      <c r="M23" s="36"/>
    </row>
    <row r="24" spans="2:13" ht="20.25" customHeight="1" x14ac:dyDescent="0.25">
      <c r="B24" s="33"/>
      <c r="C24" s="40" t="s">
        <v>31</v>
      </c>
      <c r="D24" s="40"/>
      <c r="E24" s="40"/>
      <c r="F24" s="5" t="s">
        <v>16</v>
      </c>
      <c r="G24" s="6">
        <f t="shared" ref="G24:H26" si="2">G27</f>
        <v>80654</v>
      </c>
      <c r="H24" s="6">
        <f t="shared" si="2"/>
        <v>80654</v>
      </c>
      <c r="I24" s="36" t="s">
        <v>17</v>
      </c>
      <c r="J24" s="36" t="s">
        <v>17</v>
      </c>
      <c r="K24" s="36" t="s">
        <v>17</v>
      </c>
      <c r="L24" s="36" t="s">
        <v>17</v>
      </c>
      <c r="M24" s="36" t="s">
        <v>17</v>
      </c>
    </row>
    <row r="25" spans="2:13" ht="30.75" customHeight="1" x14ac:dyDescent="0.25">
      <c r="B25" s="33"/>
      <c r="C25" s="40"/>
      <c r="D25" s="40"/>
      <c r="E25" s="40"/>
      <c r="F25" s="5" t="s">
        <v>22</v>
      </c>
      <c r="G25" s="6">
        <f t="shared" si="2"/>
        <v>80654</v>
      </c>
      <c r="H25" s="6">
        <f t="shared" si="2"/>
        <v>80654</v>
      </c>
      <c r="I25" s="36"/>
      <c r="J25" s="36"/>
      <c r="K25" s="36"/>
      <c r="L25" s="36"/>
      <c r="M25" s="36"/>
    </row>
    <row r="26" spans="2:13" ht="18.75" customHeight="1" x14ac:dyDescent="0.25">
      <c r="B26" s="33"/>
      <c r="C26" s="40"/>
      <c r="D26" s="40"/>
      <c r="E26" s="40"/>
      <c r="F26" s="5" t="s">
        <v>28</v>
      </c>
      <c r="G26" s="6">
        <f t="shared" si="2"/>
        <v>0</v>
      </c>
      <c r="H26" s="6">
        <f t="shared" si="2"/>
        <v>0</v>
      </c>
      <c r="I26" s="36"/>
      <c r="J26" s="36"/>
      <c r="K26" s="36"/>
      <c r="L26" s="36"/>
      <c r="M26" s="36"/>
    </row>
    <row r="27" spans="2:13" ht="21" customHeight="1" x14ac:dyDescent="0.25">
      <c r="B27" s="33"/>
      <c r="C27" s="34" t="s">
        <v>32</v>
      </c>
      <c r="D27" s="36"/>
      <c r="E27" s="42" t="s">
        <v>33</v>
      </c>
      <c r="F27" s="5" t="s">
        <v>16</v>
      </c>
      <c r="G27" s="6">
        <f>G31+G37+G34</f>
        <v>80654</v>
      </c>
      <c r="H27" s="6">
        <f>H31+H37+H34</f>
        <v>80654</v>
      </c>
      <c r="I27" s="36" t="s">
        <v>17</v>
      </c>
      <c r="J27" s="36" t="s">
        <v>17</v>
      </c>
      <c r="K27" s="36" t="s">
        <v>17</v>
      </c>
      <c r="L27" s="36" t="s">
        <v>17</v>
      </c>
      <c r="M27" s="36" t="s">
        <v>17</v>
      </c>
    </row>
    <row r="28" spans="2:13" ht="30" customHeight="1" x14ac:dyDescent="0.25">
      <c r="B28" s="33"/>
      <c r="C28" s="34"/>
      <c r="D28" s="36"/>
      <c r="E28" s="42"/>
      <c r="F28" s="5" t="s">
        <v>18</v>
      </c>
      <c r="G28" s="6">
        <f>G32+G38+G35</f>
        <v>80654</v>
      </c>
      <c r="H28" s="6">
        <f>H32+H38+H35</f>
        <v>80654</v>
      </c>
      <c r="I28" s="36"/>
      <c r="J28" s="36"/>
      <c r="K28" s="36"/>
      <c r="L28" s="36"/>
      <c r="M28" s="36"/>
    </row>
    <row r="29" spans="2:13" ht="22.5" customHeight="1" x14ac:dyDescent="0.25">
      <c r="B29" s="33"/>
      <c r="C29" s="34"/>
      <c r="D29" s="36"/>
      <c r="E29" s="42"/>
      <c r="F29" s="5" t="s">
        <v>19</v>
      </c>
      <c r="G29" s="6">
        <f>G33+G39</f>
        <v>0</v>
      </c>
      <c r="H29" s="6">
        <f>H33+H39</f>
        <v>0</v>
      </c>
      <c r="I29" s="36"/>
      <c r="J29" s="36"/>
      <c r="K29" s="36"/>
      <c r="L29" s="36"/>
      <c r="M29" s="36"/>
    </row>
    <row r="30" spans="2:13" ht="20.25" customHeight="1" x14ac:dyDescent="0.25">
      <c r="B30" s="64" t="s">
        <v>34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2:13" ht="21" customHeight="1" x14ac:dyDescent="0.25">
      <c r="B31" s="65"/>
      <c r="C31" s="60" t="s">
        <v>54</v>
      </c>
      <c r="D31" s="38"/>
      <c r="E31" s="32" t="s">
        <v>37</v>
      </c>
      <c r="F31" s="5" t="s">
        <v>16</v>
      </c>
      <c r="G31" s="7">
        <f>G32+G33</f>
        <v>40606</v>
      </c>
      <c r="H31" s="6">
        <f>H32+H33</f>
        <v>40606</v>
      </c>
      <c r="I31" s="36" t="s">
        <v>36</v>
      </c>
      <c r="J31" s="29" t="s">
        <v>36</v>
      </c>
      <c r="K31" s="29" t="s">
        <v>36</v>
      </c>
      <c r="L31" s="29" t="s">
        <v>36</v>
      </c>
      <c r="M31" s="29" t="s">
        <v>36</v>
      </c>
    </row>
    <row r="32" spans="2:13" ht="36" customHeight="1" x14ac:dyDescent="0.25">
      <c r="B32" s="65"/>
      <c r="C32" s="60"/>
      <c r="D32" s="38"/>
      <c r="E32" s="32"/>
      <c r="F32" s="5" t="s">
        <v>22</v>
      </c>
      <c r="G32" s="7">
        <v>40606</v>
      </c>
      <c r="H32" s="6">
        <v>40606</v>
      </c>
      <c r="I32" s="36"/>
      <c r="J32" s="29"/>
      <c r="K32" s="29"/>
      <c r="L32" s="29"/>
      <c r="M32" s="29"/>
    </row>
    <row r="33" spans="2:13" ht="23.25" customHeight="1" x14ac:dyDescent="0.25">
      <c r="B33" s="65"/>
      <c r="C33" s="60"/>
      <c r="D33" s="38"/>
      <c r="E33" s="32"/>
      <c r="F33" s="5" t="s">
        <v>19</v>
      </c>
      <c r="G33" s="7">
        <v>0</v>
      </c>
      <c r="H33" s="6">
        <v>0</v>
      </c>
      <c r="I33" s="36"/>
      <c r="J33" s="29"/>
      <c r="K33" s="29"/>
      <c r="L33" s="29"/>
      <c r="M33" s="29"/>
    </row>
    <row r="34" spans="2:13" ht="18.75" customHeight="1" x14ac:dyDescent="0.25">
      <c r="B34" s="65"/>
      <c r="C34" s="60" t="s">
        <v>59</v>
      </c>
      <c r="D34" s="38"/>
      <c r="E34" s="32" t="s">
        <v>60</v>
      </c>
      <c r="F34" s="5" t="s">
        <v>16</v>
      </c>
      <c r="G34" s="7">
        <f>G35+G36</f>
        <v>15000</v>
      </c>
      <c r="H34" s="6">
        <f>H35+H36</f>
        <v>15000</v>
      </c>
      <c r="I34" s="36" t="s">
        <v>61</v>
      </c>
      <c r="J34" s="29" t="s">
        <v>62</v>
      </c>
      <c r="K34" s="29"/>
      <c r="L34" s="29">
        <v>1</v>
      </c>
      <c r="M34" s="29">
        <v>1</v>
      </c>
    </row>
    <row r="35" spans="2:13" ht="30.75" customHeight="1" x14ac:dyDescent="0.25">
      <c r="B35" s="65"/>
      <c r="C35" s="60"/>
      <c r="D35" s="38"/>
      <c r="E35" s="32"/>
      <c r="F35" s="5" t="s">
        <v>22</v>
      </c>
      <c r="G35" s="7">
        <v>15000</v>
      </c>
      <c r="H35" s="6">
        <v>15000</v>
      </c>
      <c r="I35" s="36"/>
      <c r="J35" s="29"/>
      <c r="K35" s="29"/>
      <c r="L35" s="29"/>
      <c r="M35" s="29"/>
    </row>
    <row r="36" spans="2:13" ht="18" customHeight="1" x14ac:dyDescent="0.25">
      <c r="B36" s="65"/>
      <c r="C36" s="60"/>
      <c r="D36" s="38"/>
      <c r="E36" s="32"/>
      <c r="F36" s="5" t="s">
        <v>19</v>
      </c>
      <c r="G36" s="7">
        <v>0</v>
      </c>
      <c r="H36" s="6">
        <v>0</v>
      </c>
      <c r="I36" s="36"/>
      <c r="J36" s="29"/>
      <c r="K36" s="29"/>
      <c r="L36" s="29"/>
      <c r="M36" s="29"/>
    </row>
    <row r="37" spans="2:13" ht="40.5" customHeight="1" x14ac:dyDescent="0.25">
      <c r="B37" s="63"/>
      <c r="C37" s="30" t="s">
        <v>65</v>
      </c>
      <c r="D37" s="36"/>
      <c r="E37" s="32" t="s">
        <v>35</v>
      </c>
      <c r="F37" s="5" t="s">
        <v>16</v>
      </c>
      <c r="G37" s="7">
        <f>G38+G39</f>
        <v>25048</v>
      </c>
      <c r="H37" s="7">
        <f>H38+H39</f>
        <v>25048</v>
      </c>
      <c r="I37" s="36" t="s">
        <v>17</v>
      </c>
      <c r="J37" s="36" t="s">
        <v>17</v>
      </c>
      <c r="K37" s="36" t="s">
        <v>17</v>
      </c>
      <c r="L37" s="36" t="s">
        <v>17</v>
      </c>
      <c r="M37" s="36" t="s">
        <v>17</v>
      </c>
    </row>
    <row r="38" spans="2:13" ht="40.5" customHeight="1" x14ac:dyDescent="0.25">
      <c r="B38" s="63"/>
      <c r="C38" s="30"/>
      <c r="D38" s="36"/>
      <c r="E38" s="32"/>
      <c r="F38" s="5" t="s">
        <v>22</v>
      </c>
      <c r="G38" s="7">
        <v>25048</v>
      </c>
      <c r="H38" s="7">
        <v>25048</v>
      </c>
      <c r="I38" s="36"/>
      <c r="J38" s="36"/>
      <c r="K38" s="36"/>
      <c r="L38" s="36"/>
      <c r="M38" s="36"/>
    </row>
    <row r="39" spans="2:13" ht="78" customHeight="1" x14ac:dyDescent="0.25">
      <c r="B39" s="63"/>
      <c r="C39" s="30"/>
      <c r="D39" s="36"/>
      <c r="E39" s="32"/>
      <c r="F39" s="5" t="s">
        <v>28</v>
      </c>
      <c r="G39" s="7">
        <v>0</v>
      </c>
      <c r="H39" s="7">
        <v>0</v>
      </c>
      <c r="I39" s="36"/>
      <c r="J39" s="36"/>
      <c r="K39" s="36"/>
      <c r="L39" s="36"/>
      <c r="M39" s="36"/>
    </row>
    <row r="40" spans="2:13" ht="26.65" customHeight="1" x14ac:dyDescent="0.25">
      <c r="B40" s="33"/>
      <c r="C40" s="40" t="s">
        <v>38</v>
      </c>
      <c r="D40" s="40"/>
      <c r="E40" s="40"/>
      <c r="F40" s="5" t="s">
        <v>16</v>
      </c>
      <c r="G40" s="6">
        <f t="shared" ref="G40:H42" si="3">G43</f>
        <v>71000</v>
      </c>
      <c r="H40" s="6">
        <f t="shared" si="3"/>
        <v>71000</v>
      </c>
      <c r="I40" s="36" t="s">
        <v>17</v>
      </c>
      <c r="J40" s="36" t="s">
        <v>17</v>
      </c>
      <c r="K40" s="36" t="s">
        <v>17</v>
      </c>
      <c r="L40" s="36" t="s">
        <v>17</v>
      </c>
      <c r="M40" s="36" t="s">
        <v>17</v>
      </c>
    </row>
    <row r="41" spans="2:13" ht="33" customHeight="1" x14ac:dyDescent="0.25">
      <c r="B41" s="33"/>
      <c r="C41" s="40"/>
      <c r="D41" s="40"/>
      <c r="E41" s="40"/>
      <c r="F41" s="5" t="s">
        <v>18</v>
      </c>
      <c r="G41" s="6">
        <f t="shared" si="3"/>
        <v>71000</v>
      </c>
      <c r="H41" s="6">
        <f t="shared" si="3"/>
        <v>71000</v>
      </c>
      <c r="I41" s="36"/>
      <c r="J41" s="36"/>
      <c r="K41" s="36"/>
      <c r="L41" s="36"/>
      <c r="M41" s="36"/>
    </row>
    <row r="42" spans="2:13" ht="18" customHeight="1" x14ac:dyDescent="0.25">
      <c r="B42" s="33"/>
      <c r="C42" s="40"/>
      <c r="D42" s="40"/>
      <c r="E42" s="40"/>
      <c r="F42" s="5" t="s">
        <v>19</v>
      </c>
      <c r="G42" s="6">
        <f t="shared" si="3"/>
        <v>0</v>
      </c>
      <c r="H42" s="6">
        <f t="shared" si="3"/>
        <v>0</v>
      </c>
      <c r="I42" s="36"/>
      <c r="J42" s="36"/>
      <c r="K42" s="36"/>
      <c r="L42" s="36"/>
      <c r="M42" s="36"/>
    </row>
    <row r="43" spans="2:13" ht="27.75" customHeight="1" x14ac:dyDescent="0.25">
      <c r="B43" s="33"/>
      <c r="C43" s="34" t="s">
        <v>39</v>
      </c>
      <c r="D43" s="62"/>
      <c r="E43" s="42" t="s">
        <v>40</v>
      </c>
      <c r="F43" s="5" t="s">
        <v>16</v>
      </c>
      <c r="G43" s="6">
        <f t="shared" ref="G43:H45" si="4">G47+G50</f>
        <v>71000</v>
      </c>
      <c r="H43" s="6">
        <f t="shared" si="4"/>
        <v>71000</v>
      </c>
      <c r="I43" s="36" t="s">
        <v>17</v>
      </c>
      <c r="J43" s="36" t="s">
        <v>17</v>
      </c>
      <c r="K43" s="36" t="s">
        <v>17</v>
      </c>
      <c r="L43" s="36" t="s">
        <v>17</v>
      </c>
      <c r="M43" s="36" t="s">
        <v>17</v>
      </c>
    </row>
    <row r="44" spans="2:13" ht="31.5" customHeight="1" x14ac:dyDescent="0.25">
      <c r="B44" s="33"/>
      <c r="C44" s="34"/>
      <c r="D44" s="62"/>
      <c r="E44" s="42"/>
      <c r="F44" s="5" t="s">
        <v>22</v>
      </c>
      <c r="G44" s="6">
        <f t="shared" si="4"/>
        <v>71000</v>
      </c>
      <c r="H44" s="6">
        <f t="shared" si="4"/>
        <v>71000</v>
      </c>
      <c r="I44" s="36"/>
      <c r="J44" s="36"/>
      <c r="K44" s="36"/>
      <c r="L44" s="36"/>
      <c r="M44" s="36"/>
    </row>
    <row r="45" spans="2:13" ht="20.25" customHeight="1" x14ac:dyDescent="0.25">
      <c r="B45" s="33"/>
      <c r="C45" s="34"/>
      <c r="D45" s="62"/>
      <c r="E45" s="42"/>
      <c r="F45" s="5" t="s">
        <v>19</v>
      </c>
      <c r="G45" s="6">
        <f t="shared" si="4"/>
        <v>0</v>
      </c>
      <c r="H45" s="6">
        <f t="shared" si="4"/>
        <v>0</v>
      </c>
      <c r="I45" s="36"/>
      <c r="J45" s="36"/>
      <c r="K45" s="36"/>
      <c r="L45" s="36"/>
      <c r="M45" s="36"/>
    </row>
    <row r="46" spans="2:13" ht="20.25" customHeight="1" x14ac:dyDescent="0.25">
      <c r="B46" s="37" t="s">
        <v>23</v>
      </c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</row>
    <row r="47" spans="2:13" ht="32.25" customHeight="1" x14ac:dyDescent="0.25">
      <c r="B47" s="33"/>
      <c r="C47" s="60" t="s">
        <v>41</v>
      </c>
      <c r="D47" s="36"/>
      <c r="E47" s="32" t="s">
        <v>42</v>
      </c>
      <c r="F47" s="5" t="s">
        <v>16</v>
      </c>
      <c r="G47" s="7">
        <f>G48+G49</f>
        <v>57000</v>
      </c>
      <c r="H47" s="7">
        <f>H48+H49</f>
        <v>57000</v>
      </c>
      <c r="I47" s="61" t="s">
        <v>55</v>
      </c>
      <c r="J47" s="29" t="s">
        <v>43</v>
      </c>
      <c r="K47" s="29"/>
      <c r="L47" s="29">
        <v>18</v>
      </c>
      <c r="M47" s="29">
        <v>18</v>
      </c>
    </row>
    <row r="48" spans="2:13" ht="55.5" customHeight="1" x14ac:dyDescent="0.25">
      <c r="B48" s="33"/>
      <c r="C48" s="60"/>
      <c r="D48" s="36"/>
      <c r="E48" s="32"/>
      <c r="F48" s="5" t="s">
        <v>22</v>
      </c>
      <c r="G48" s="7">
        <v>57000</v>
      </c>
      <c r="H48" s="7">
        <v>57000</v>
      </c>
      <c r="I48" s="61"/>
      <c r="J48" s="29"/>
      <c r="K48" s="29"/>
      <c r="L48" s="29"/>
      <c r="M48" s="29"/>
    </row>
    <row r="49" spans="2:13" ht="21" customHeight="1" x14ac:dyDescent="0.25">
      <c r="B49" s="33"/>
      <c r="C49" s="60"/>
      <c r="D49" s="36"/>
      <c r="E49" s="32"/>
      <c r="F49" s="5" t="s">
        <v>19</v>
      </c>
      <c r="G49" s="7">
        <v>0</v>
      </c>
      <c r="H49" s="7">
        <v>0</v>
      </c>
      <c r="I49" s="61"/>
      <c r="J49" s="29"/>
      <c r="K49" s="29"/>
      <c r="L49" s="29"/>
      <c r="M49" s="29"/>
    </row>
    <row r="50" spans="2:13" ht="24" customHeight="1" x14ac:dyDescent="0.25">
      <c r="B50" s="33"/>
      <c r="C50" s="60" t="s">
        <v>44</v>
      </c>
      <c r="D50" s="36"/>
      <c r="E50" s="32" t="s">
        <v>45</v>
      </c>
      <c r="F50" s="5" t="s">
        <v>16</v>
      </c>
      <c r="G50" s="7">
        <f>G51+G52</f>
        <v>14000</v>
      </c>
      <c r="H50" s="7">
        <f>H51+H52</f>
        <v>14000</v>
      </c>
      <c r="I50" s="61" t="s">
        <v>46</v>
      </c>
      <c r="J50" s="29" t="s">
        <v>43</v>
      </c>
      <c r="K50" s="29"/>
      <c r="L50" s="29">
        <v>5</v>
      </c>
      <c r="M50" s="29">
        <v>5</v>
      </c>
    </row>
    <row r="51" spans="2:13" ht="30.75" customHeight="1" x14ac:dyDescent="0.25">
      <c r="B51" s="33"/>
      <c r="C51" s="60"/>
      <c r="D51" s="36"/>
      <c r="E51" s="32"/>
      <c r="F51" s="5" t="s">
        <v>22</v>
      </c>
      <c r="G51" s="7">
        <v>14000</v>
      </c>
      <c r="H51" s="7">
        <v>14000</v>
      </c>
      <c r="I51" s="61"/>
      <c r="J51" s="29"/>
      <c r="K51" s="29"/>
      <c r="L51" s="29"/>
      <c r="M51" s="29"/>
    </row>
    <row r="52" spans="2:13" ht="20.25" customHeight="1" x14ac:dyDescent="0.25">
      <c r="B52" s="33"/>
      <c r="C52" s="60"/>
      <c r="D52" s="36"/>
      <c r="E52" s="32"/>
      <c r="F52" s="5" t="s">
        <v>19</v>
      </c>
      <c r="G52" s="7">
        <v>0</v>
      </c>
      <c r="H52" s="7">
        <v>0</v>
      </c>
      <c r="I52" s="61"/>
      <c r="J52" s="29"/>
      <c r="K52" s="29"/>
      <c r="L52" s="29"/>
      <c r="M52" s="29"/>
    </row>
    <row r="53" spans="2:13" ht="19.5" hidden="1" customHeight="1" x14ac:dyDescent="0.25">
      <c r="B53" s="33"/>
      <c r="C53" s="40"/>
      <c r="D53" s="40"/>
      <c r="E53" s="40"/>
      <c r="F53" s="5"/>
      <c r="G53" s="6">
        <f t="shared" ref="G53:H55" si="5">G56</f>
        <v>0</v>
      </c>
      <c r="H53" s="6">
        <f t="shared" si="5"/>
        <v>0</v>
      </c>
      <c r="I53" s="36" t="s">
        <v>17</v>
      </c>
      <c r="J53" s="36" t="s">
        <v>17</v>
      </c>
      <c r="K53" s="36" t="s">
        <v>17</v>
      </c>
      <c r="L53" s="36" t="s">
        <v>17</v>
      </c>
      <c r="M53" s="36" t="s">
        <v>17</v>
      </c>
    </row>
    <row r="54" spans="2:13" ht="29.25" hidden="1" customHeight="1" x14ac:dyDescent="0.25">
      <c r="B54" s="33"/>
      <c r="C54" s="40"/>
      <c r="D54" s="40"/>
      <c r="E54" s="40"/>
      <c r="F54" s="5"/>
      <c r="G54" s="6">
        <f t="shared" si="5"/>
        <v>0</v>
      </c>
      <c r="H54" s="6">
        <f t="shared" si="5"/>
        <v>0</v>
      </c>
      <c r="I54" s="36"/>
      <c r="J54" s="36"/>
      <c r="K54" s="36"/>
      <c r="L54" s="36"/>
      <c r="M54" s="36"/>
    </row>
    <row r="55" spans="2:13" ht="31.5" hidden="1" customHeight="1" x14ac:dyDescent="0.25">
      <c r="B55" s="33"/>
      <c r="C55" s="40"/>
      <c r="D55" s="40"/>
      <c r="E55" s="40"/>
      <c r="F55" s="5"/>
      <c r="G55" s="6">
        <f t="shared" si="5"/>
        <v>0</v>
      </c>
      <c r="H55" s="6">
        <f t="shared" si="5"/>
        <v>0</v>
      </c>
      <c r="I55" s="36"/>
      <c r="J55" s="36"/>
      <c r="K55" s="36"/>
      <c r="L55" s="36"/>
      <c r="M55" s="36"/>
    </row>
    <row r="56" spans="2:13" ht="20.25" hidden="1" customHeight="1" x14ac:dyDescent="0.25">
      <c r="B56" s="26"/>
      <c r="C56" s="23"/>
      <c r="D56" s="20"/>
      <c r="E56" s="17"/>
      <c r="F56" s="5"/>
      <c r="G56" s="6">
        <f t="shared" ref="G56:H58" si="6">G60</f>
        <v>0</v>
      </c>
      <c r="H56" s="6">
        <f t="shared" si="6"/>
        <v>0</v>
      </c>
      <c r="I56" s="14" t="s">
        <v>17</v>
      </c>
      <c r="J56" s="14" t="s">
        <v>17</v>
      </c>
      <c r="K56" s="14" t="s">
        <v>17</v>
      </c>
      <c r="L56" s="14" t="s">
        <v>17</v>
      </c>
      <c r="M56" s="14" t="s">
        <v>17</v>
      </c>
    </row>
    <row r="57" spans="2:13" ht="33.75" hidden="1" customHeight="1" x14ac:dyDescent="0.25">
      <c r="B57" s="27"/>
      <c r="C57" s="24"/>
      <c r="D57" s="21"/>
      <c r="E57" s="18"/>
      <c r="F57" s="5"/>
      <c r="G57" s="6">
        <f t="shared" si="6"/>
        <v>0</v>
      </c>
      <c r="H57" s="6">
        <f t="shared" si="6"/>
        <v>0</v>
      </c>
      <c r="I57" s="15"/>
      <c r="J57" s="15"/>
      <c r="K57" s="15"/>
      <c r="L57" s="15"/>
      <c r="M57" s="15"/>
    </row>
    <row r="58" spans="2:13" ht="39" hidden="1" customHeight="1" x14ac:dyDescent="0.25">
      <c r="B58" s="28"/>
      <c r="C58" s="25"/>
      <c r="D58" s="22"/>
      <c r="E58" s="19"/>
      <c r="F58" s="5"/>
      <c r="G58" s="6">
        <f t="shared" si="6"/>
        <v>0</v>
      </c>
      <c r="H58" s="6">
        <f t="shared" si="6"/>
        <v>0</v>
      </c>
      <c r="I58" s="16"/>
      <c r="J58" s="16"/>
      <c r="K58" s="16"/>
      <c r="L58" s="16"/>
      <c r="M58" s="16"/>
    </row>
    <row r="59" spans="2:13" ht="31.5" hidden="1" customHeight="1" x14ac:dyDescent="0.25">
      <c r="B59" s="3"/>
      <c r="C59" s="43" t="s">
        <v>23</v>
      </c>
      <c r="D59" s="44"/>
      <c r="E59" s="44"/>
      <c r="F59" s="44"/>
      <c r="G59" s="44"/>
      <c r="H59" s="44"/>
      <c r="I59" s="44"/>
      <c r="J59" s="44"/>
      <c r="K59" s="44"/>
      <c r="L59" s="44"/>
      <c r="M59" s="44"/>
    </row>
    <row r="60" spans="2:13" ht="25.5" hidden="1" customHeight="1" x14ac:dyDescent="0.25">
      <c r="B60" s="26"/>
      <c r="C60" s="45"/>
      <c r="D60" s="48"/>
      <c r="E60" s="51"/>
      <c r="F60" s="5"/>
      <c r="G60" s="6">
        <f>G61+G62</f>
        <v>0</v>
      </c>
      <c r="H60" s="6">
        <f>H61+H62</f>
        <v>0</v>
      </c>
      <c r="I60" s="45"/>
      <c r="J60" s="54"/>
      <c r="K60" s="57"/>
      <c r="L60" s="57"/>
      <c r="M60" s="57"/>
    </row>
    <row r="61" spans="2:13" ht="31.5" hidden="1" customHeight="1" x14ac:dyDescent="0.25">
      <c r="B61" s="27"/>
      <c r="C61" s="46"/>
      <c r="D61" s="49"/>
      <c r="E61" s="52"/>
      <c r="F61" s="5"/>
      <c r="G61" s="6">
        <v>0</v>
      </c>
      <c r="H61" s="6">
        <v>0</v>
      </c>
      <c r="I61" s="46"/>
      <c r="J61" s="55"/>
      <c r="K61" s="58"/>
      <c r="L61" s="58"/>
      <c r="M61" s="58"/>
    </row>
    <row r="62" spans="2:13" ht="33" hidden="1" customHeight="1" x14ac:dyDescent="0.25">
      <c r="B62" s="28"/>
      <c r="C62" s="47"/>
      <c r="D62" s="50"/>
      <c r="E62" s="53"/>
      <c r="F62" s="5"/>
      <c r="G62" s="6">
        <v>0</v>
      </c>
      <c r="H62" s="6">
        <v>0</v>
      </c>
      <c r="I62" s="47"/>
      <c r="J62" s="56"/>
      <c r="K62" s="59"/>
      <c r="L62" s="59"/>
      <c r="M62" s="59"/>
    </row>
    <row r="63" spans="2:13" ht="21.75" customHeight="1" x14ac:dyDescent="0.25">
      <c r="B63" s="33"/>
      <c r="C63" s="40" t="s">
        <v>47</v>
      </c>
      <c r="D63" s="41"/>
      <c r="E63" s="42" t="s">
        <v>48</v>
      </c>
      <c r="F63" s="5" t="s">
        <v>16</v>
      </c>
      <c r="G63" s="6">
        <f t="shared" ref="G63:H65" si="7">G67+G70</f>
        <v>3540206.6100000003</v>
      </c>
      <c r="H63" s="6">
        <f t="shared" si="7"/>
        <v>3540206.6100000003</v>
      </c>
      <c r="I63" s="29" t="s">
        <v>17</v>
      </c>
      <c r="J63" s="29" t="s">
        <v>17</v>
      </c>
      <c r="K63" s="29" t="s">
        <v>17</v>
      </c>
      <c r="L63" s="29" t="s">
        <v>17</v>
      </c>
      <c r="M63" s="29" t="s">
        <v>17</v>
      </c>
    </row>
    <row r="64" spans="2:13" ht="34.5" customHeight="1" x14ac:dyDescent="0.25">
      <c r="B64" s="33"/>
      <c r="C64" s="40"/>
      <c r="D64" s="41"/>
      <c r="E64" s="42"/>
      <c r="F64" s="5" t="s">
        <v>22</v>
      </c>
      <c r="G64" s="6">
        <f t="shared" si="7"/>
        <v>3461267.74</v>
      </c>
      <c r="H64" s="6">
        <f t="shared" si="7"/>
        <v>3461267.74</v>
      </c>
      <c r="I64" s="29"/>
      <c r="J64" s="29"/>
      <c r="K64" s="29"/>
      <c r="L64" s="29"/>
      <c r="M64" s="29"/>
    </row>
    <row r="65" spans="1:13" ht="21" customHeight="1" x14ac:dyDescent="0.25">
      <c r="B65" s="33"/>
      <c r="C65" s="40"/>
      <c r="D65" s="41"/>
      <c r="E65" s="42"/>
      <c r="F65" s="5" t="s">
        <v>19</v>
      </c>
      <c r="G65" s="6">
        <f t="shared" si="7"/>
        <v>78938.87</v>
      </c>
      <c r="H65" s="6">
        <f t="shared" si="7"/>
        <v>78938.87</v>
      </c>
      <c r="I65" s="29"/>
      <c r="J65" s="29"/>
      <c r="K65" s="29"/>
      <c r="L65" s="29"/>
      <c r="M65" s="29"/>
    </row>
    <row r="66" spans="1:13" ht="21.75" customHeight="1" x14ac:dyDescent="0.25">
      <c r="B66" s="37" t="s">
        <v>23</v>
      </c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</row>
    <row r="67" spans="1:13" ht="21.75" customHeight="1" x14ac:dyDescent="0.25">
      <c r="B67" s="33"/>
      <c r="C67" s="38" t="s">
        <v>49</v>
      </c>
      <c r="D67" s="39"/>
      <c r="E67" s="32" t="s">
        <v>50</v>
      </c>
      <c r="F67" s="5" t="s">
        <v>16</v>
      </c>
      <c r="G67" s="7">
        <f>G68+G69</f>
        <v>3461267.74</v>
      </c>
      <c r="H67" s="7">
        <f>H68+H69</f>
        <v>3461267.74</v>
      </c>
      <c r="I67" s="29" t="s">
        <v>17</v>
      </c>
      <c r="J67" s="29" t="s">
        <v>17</v>
      </c>
      <c r="K67" s="29" t="s">
        <v>17</v>
      </c>
      <c r="L67" s="29" t="s">
        <v>17</v>
      </c>
      <c r="M67" s="29" t="s">
        <v>17</v>
      </c>
    </row>
    <row r="68" spans="1:13" ht="30" customHeight="1" x14ac:dyDescent="0.25">
      <c r="B68" s="33"/>
      <c r="C68" s="38"/>
      <c r="D68" s="39"/>
      <c r="E68" s="32"/>
      <c r="F68" s="5" t="s">
        <v>22</v>
      </c>
      <c r="G68" s="7">
        <v>3461267.74</v>
      </c>
      <c r="H68" s="7">
        <v>3461267.74</v>
      </c>
      <c r="I68" s="29"/>
      <c r="J68" s="29"/>
      <c r="K68" s="29"/>
      <c r="L68" s="29"/>
      <c r="M68" s="29"/>
    </row>
    <row r="69" spans="1:13" ht="19.5" customHeight="1" x14ac:dyDescent="0.25">
      <c r="B69" s="33"/>
      <c r="C69" s="38"/>
      <c r="D69" s="39"/>
      <c r="E69" s="32"/>
      <c r="F69" s="5" t="s">
        <v>19</v>
      </c>
      <c r="G69" s="7">
        <v>0</v>
      </c>
      <c r="H69" s="7">
        <v>0</v>
      </c>
      <c r="I69" s="29"/>
      <c r="J69" s="29"/>
      <c r="K69" s="29"/>
      <c r="L69" s="29"/>
      <c r="M69" s="29"/>
    </row>
    <row r="70" spans="1:13" ht="48.75" customHeight="1" x14ac:dyDescent="0.25">
      <c r="B70" s="29"/>
      <c r="C70" s="30" t="s">
        <v>63</v>
      </c>
      <c r="D70" s="31"/>
      <c r="E70" s="32" t="s">
        <v>51</v>
      </c>
      <c r="F70" s="5" t="s">
        <v>16</v>
      </c>
      <c r="G70" s="6">
        <f>G71+G72</f>
        <v>78938.87</v>
      </c>
      <c r="H70" s="6">
        <f>H71+H72</f>
        <v>78938.87</v>
      </c>
      <c r="I70" s="29" t="s">
        <v>17</v>
      </c>
      <c r="J70" s="29" t="s">
        <v>17</v>
      </c>
      <c r="K70" s="29" t="s">
        <v>17</v>
      </c>
      <c r="L70" s="29" t="s">
        <v>17</v>
      </c>
      <c r="M70" s="29" t="s">
        <v>17</v>
      </c>
    </row>
    <row r="71" spans="1:13" ht="38.25" customHeight="1" x14ac:dyDescent="0.25">
      <c r="B71" s="29"/>
      <c r="C71" s="30"/>
      <c r="D71" s="31"/>
      <c r="E71" s="32"/>
      <c r="F71" s="5" t="s">
        <v>22</v>
      </c>
      <c r="G71" s="6">
        <v>0</v>
      </c>
      <c r="H71" s="6">
        <v>0</v>
      </c>
      <c r="I71" s="29"/>
      <c r="J71" s="29"/>
      <c r="K71" s="29"/>
      <c r="L71" s="29"/>
      <c r="M71" s="29"/>
    </row>
    <row r="72" spans="1:13" ht="159" customHeight="1" x14ac:dyDescent="0.25">
      <c r="B72" s="29"/>
      <c r="C72" s="30"/>
      <c r="D72" s="31"/>
      <c r="E72" s="32"/>
      <c r="F72" s="5" t="s">
        <v>19</v>
      </c>
      <c r="G72" s="6">
        <v>78938.87</v>
      </c>
      <c r="H72" s="6">
        <v>78938.87</v>
      </c>
      <c r="I72" s="29"/>
      <c r="J72" s="29"/>
      <c r="K72" s="29"/>
      <c r="L72" s="29"/>
      <c r="M72" s="29"/>
    </row>
    <row r="73" spans="1:13" ht="27.75" hidden="1" customHeight="1" x14ac:dyDescent="0.25">
      <c r="B73" s="29"/>
      <c r="C73" s="30"/>
      <c r="D73" s="31"/>
      <c r="E73" s="32"/>
      <c r="F73" s="5"/>
      <c r="G73" s="6">
        <f>G74+G75</f>
        <v>0</v>
      </c>
      <c r="H73" s="6">
        <f>H74+H75</f>
        <v>0</v>
      </c>
      <c r="I73" s="29" t="s">
        <v>17</v>
      </c>
      <c r="J73" s="29" t="s">
        <v>17</v>
      </c>
      <c r="K73" s="29" t="s">
        <v>17</v>
      </c>
      <c r="L73" s="29" t="s">
        <v>17</v>
      </c>
      <c r="M73" s="29" t="s">
        <v>17</v>
      </c>
    </row>
    <row r="74" spans="1:13" ht="38.25" hidden="1" customHeight="1" x14ac:dyDescent="0.25">
      <c r="B74" s="29"/>
      <c r="C74" s="30"/>
      <c r="D74" s="31"/>
      <c r="E74" s="32"/>
      <c r="F74" s="5"/>
      <c r="G74" s="6">
        <v>0</v>
      </c>
      <c r="H74" s="6">
        <v>0</v>
      </c>
      <c r="I74" s="29"/>
      <c r="J74" s="29"/>
      <c r="K74" s="29"/>
      <c r="L74" s="29"/>
      <c r="M74" s="29"/>
    </row>
    <row r="75" spans="1:13" ht="21" hidden="1" customHeight="1" x14ac:dyDescent="0.25">
      <c r="B75" s="29"/>
      <c r="C75" s="30"/>
      <c r="D75" s="31"/>
      <c r="E75" s="32"/>
      <c r="F75" s="5"/>
      <c r="G75" s="6">
        <v>0</v>
      </c>
      <c r="H75" s="6">
        <v>0</v>
      </c>
      <c r="I75" s="29"/>
      <c r="J75" s="29"/>
      <c r="K75" s="29"/>
      <c r="L75" s="29"/>
      <c r="M75" s="29"/>
    </row>
    <row r="76" spans="1:13" ht="24" customHeight="1" x14ac:dyDescent="0.25">
      <c r="B76" s="33"/>
      <c r="C76" s="34" t="s">
        <v>52</v>
      </c>
      <c r="D76" s="35" t="s">
        <v>36</v>
      </c>
      <c r="E76" s="35" t="s">
        <v>36</v>
      </c>
      <c r="F76" s="4" t="s">
        <v>16</v>
      </c>
      <c r="G76" s="8">
        <f>G11+G24+G40+G53+G63+G73</f>
        <v>3804060.6100000003</v>
      </c>
      <c r="H76" s="8">
        <f>H11+H24+H40+H53+H63+H73</f>
        <v>3804060.6100000003</v>
      </c>
      <c r="I76" s="36" t="s">
        <v>17</v>
      </c>
      <c r="J76" s="36" t="s">
        <v>17</v>
      </c>
      <c r="K76" s="36" t="s">
        <v>17</v>
      </c>
      <c r="L76" s="36" t="s">
        <v>17</v>
      </c>
      <c r="M76" s="36" t="s">
        <v>17</v>
      </c>
    </row>
    <row r="77" spans="1:13" ht="46.5" customHeight="1" x14ac:dyDescent="0.25">
      <c r="B77" s="33"/>
      <c r="C77" s="34"/>
      <c r="D77" s="35"/>
      <c r="E77" s="35"/>
      <c r="F77" s="4" t="s">
        <v>22</v>
      </c>
      <c r="G77" s="8">
        <f>G12+G25+G41+G54+G64+G74</f>
        <v>3725121.74</v>
      </c>
      <c r="H77" s="8">
        <f>H12+H25+H41+H54+H64+H74</f>
        <v>3725121.74</v>
      </c>
      <c r="I77" s="36"/>
      <c r="J77" s="36"/>
      <c r="K77" s="36"/>
      <c r="L77" s="36"/>
      <c r="M77" s="36"/>
    </row>
    <row r="78" spans="1:13" ht="33" customHeight="1" x14ac:dyDescent="0.25">
      <c r="B78" s="33"/>
      <c r="C78" s="34"/>
      <c r="D78" s="35"/>
      <c r="E78" s="35"/>
      <c r="F78" s="9" t="s">
        <v>19</v>
      </c>
      <c r="G78" s="10">
        <f>G13+G26+G42+G55+G65</f>
        <v>78938.87</v>
      </c>
      <c r="H78" s="10">
        <f>H13+H26+H42+H55+H65</f>
        <v>78938.87</v>
      </c>
      <c r="I78" s="36"/>
      <c r="J78" s="36"/>
      <c r="K78" s="36"/>
      <c r="L78" s="36"/>
      <c r="M78" s="36"/>
    </row>
    <row r="79" spans="1:13" s="11" customFormat="1" ht="50.25" customHeight="1" x14ac:dyDescent="0.25">
      <c r="A79" s="13" t="s">
        <v>53</v>
      </c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</row>
    <row r="80" spans="1:13" s="12" customFormat="1" ht="50.25" customHeight="1" x14ac:dyDescent="0.25"/>
  </sheetData>
  <mergeCells count="208">
    <mergeCell ref="B34:B36"/>
    <mergeCell ref="C34:C36"/>
    <mergeCell ref="D34:D36"/>
    <mergeCell ref="E34:E36"/>
    <mergeCell ref="I34:I36"/>
    <mergeCell ref="J34:J36"/>
    <mergeCell ref="K34:K36"/>
    <mergeCell ref="L34:L36"/>
    <mergeCell ref="M34:M36"/>
    <mergeCell ref="C1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  <mergeCell ref="G6:G7"/>
    <mergeCell ref="H6:H7"/>
    <mergeCell ref="L6:L7"/>
    <mergeCell ref="M6:M7"/>
    <mergeCell ref="B9:M9"/>
    <mergeCell ref="B10:M10"/>
    <mergeCell ref="B11:B13"/>
    <mergeCell ref="C11:E13"/>
    <mergeCell ref="I11:I13"/>
    <mergeCell ref="J11:J13"/>
    <mergeCell ref="K11:K13"/>
    <mergeCell ref="L11:L13"/>
    <mergeCell ref="M11:M13"/>
    <mergeCell ref="B14:B16"/>
    <mergeCell ref="C14:C16"/>
    <mergeCell ref="D14:D16"/>
    <mergeCell ref="E14:E16"/>
    <mergeCell ref="I14:I16"/>
    <mergeCell ref="J14:J16"/>
    <mergeCell ref="K14:K16"/>
    <mergeCell ref="L14:L16"/>
    <mergeCell ref="M14:M16"/>
    <mergeCell ref="B17:M17"/>
    <mergeCell ref="B18:B20"/>
    <mergeCell ref="C18:C20"/>
    <mergeCell ref="D18:D20"/>
    <mergeCell ref="E18:E20"/>
    <mergeCell ref="I18:I20"/>
    <mergeCell ref="J18:J20"/>
    <mergeCell ref="K18:K20"/>
    <mergeCell ref="L18:L20"/>
    <mergeCell ref="M18:M20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24:B26"/>
    <mergeCell ref="C24:E26"/>
    <mergeCell ref="I24:I26"/>
    <mergeCell ref="J24:J26"/>
    <mergeCell ref="K24:K26"/>
    <mergeCell ref="L24:L26"/>
    <mergeCell ref="M24:M26"/>
    <mergeCell ref="B27:B29"/>
    <mergeCell ref="C27:C29"/>
    <mergeCell ref="D27:D29"/>
    <mergeCell ref="E27:E29"/>
    <mergeCell ref="I27:I29"/>
    <mergeCell ref="J27:J29"/>
    <mergeCell ref="K27:K29"/>
    <mergeCell ref="L27:L29"/>
    <mergeCell ref="M27:M29"/>
    <mergeCell ref="B30:M30"/>
    <mergeCell ref="B31:B33"/>
    <mergeCell ref="C31:C33"/>
    <mergeCell ref="D31:D33"/>
    <mergeCell ref="E31:E33"/>
    <mergeCell ref="I31:I33"/>
    <mergeCell ref="J31:J33"/>
    <mergeCell ref="K31:K33"/>
    <mergeCell ref="L31:L33"/>
    <mergeCell ref="M31:M33"/>
    <mergeCell ref="B37:B39"/>
    <mergeCell ref="C37:C39"/>
    <mergeCell ref="D37:D39"/>
    <mergeCell ref="E37:E39"/>
    <mergeCell ref="I37:I39"/>
    <mergeCell ref="J37:J39"/>
    <mergeCell ref="K37:K39"/>
    <mergeCell ref="L37:L39"/>
    <mergeCell ref="M37:M39"/>
    <mergeCell ref="B40:B42"/>
    <mergeCell ref="C40:E42"/>
    <mergeCell ref="I40:I42"/>
    <mergeCell ref="J40:J42"/>
    <mergeCell ref="K40:K42"/>
    <mergeCell ref="L40:L42"/>
    <mergeCell ref="M40:M42"/>
    <mergeCell ref="B43:B45"/>
    <mergeCell ref="C43:C45"/>
    <mergeCell ref="D43:D45"/>
    <mergeCell ref="E43:E45"/>
    <mergeCell ref="I43:I45"/>
    <mergeCell ref="J43:J45"/>
    <mergeCell ref="K43:K45"/>
    <mergeCell ref="L43:L45"/>
    <mergeCell ref="M43:M45"/>
    <mergeCell ref="B46:M46"/>
    <mergeCell ref="B47:B49"/>
    <mergeCell ref="C47:C49"/>
    <mergeCell ref="D47:D49"/>
    <mergeCell ref="E47:E49"/>
    <mergeCell ref="I47:I49"/>
    <mergeCell ref="J47:J49"/>
    <mergeCell ref="K47:K49"/>
    <mergeCell ref="L47:L49"/>
    <mergeCell ref="M47:M49"/>
    <mergeCell ref="B53:B55"/>
    <mergeCell ref="C53:E55"/>
    <mergeCell ref="I53:I55"/>
    <mergeCell ref="J53:J55"/>
    <mergeCell ref="K53:K55"/>
    <mergeCell ref="L53:L55"/>
    <mergeCell ref="M53:M55"/>
    <mergeCell ref="B50:B52"/>
    <mergeCell ref="C50:C52"/>
    <mergeCell ref="D50:D52"/>
    <mergeCell ref="E50:E52"/>
    <mergeCell ref="I50:I52"/>
    <mergeCell ref="J50:J52"/>
    <mergeCell ref="K50:K52"/>
    <mergeCell ref="L50:L52"/>
    <mergeCell ref="M50:M52"/>
    <mergeCell ref="C59:M59"/>
    <mergeCell ref="B60:B62"/>
    <mergeCell ref="C60:C62"/>
    <mergeCell ref="D60:D62"/>
    <mergeCell ref="E60:E62"/>
    <mergeCell ref="I60:I62"/>
    <mergeCell ref="J60:J62"/>
    <mergeCell ref="K60:K62"/>
    <mergeCell ref="L60:L62"/>
    <mergeCell ref="M60:M62"/>
    <mergeCell ref="B63:B65"/>
    <mergeCell ref="C63:C65"/>
    <mergeCell ref="D63:D65"/>
    <mergeCell ref="E63:E65"/>
    <mergeCell ref="I63:I65"/>
    <mergeCell ref="J63:J65"/>
    <mergeCell ref="K63:K65"/>
    <mergeCell ref="L63:L65"/>
    <mergeCell ref="M63:M65"/>
    <mergeCell ref="B66:M66"/>
    <mergeCell ref="B67:B69"/>
    <mergeCell ref="C67:C69"/>
    <mergeCell ref="D67:D69"/>
    <mergeCell ref="E67:E69"/>
    <mergeCell ref="I67:I69"/>
    <mergeCell ref="J67:J69"/>
    <mergeCell ref="K67:K69"/>
    <mergeCell ref="L67:L69"/>
    <mergeCell ref="M67:M69"/>
    <mergeCell ref="J76:J78"/>
    <mergeCell ref="K76:K78"/>
    <mergeCell ref="L76:L78"/>
    <mergeCell ref="M76:M78"/>
    <mergeCell ref="B70:B72"/>
    <mergeCell ref="C70:C72"/>
    <mergeCell ref="D70:D72"/>
    <mergeCell ref="E70:E72"/>
    <mergeCell ref="I70:I72"/>
    <mergeCell ref="J70:J72"/>
    <mergeCell ref="K70:K72"/>
    <mergeCell ref="L70:L72"/>
    <mergeCell ref="M70:M72"/>
    <mergeCell ref="A79:M79"/>
    <mergeCell ref="M56:M58"/>
    <mergeCell ref="L56:L58"/>
    <mergeCell ref="K56:K58"/>
    <mergeCell ref="J56:J58"/>
    <mergeCell ref="I56:I58"/>
    <mergeCell ref="E56:E58"/>
    <mergeCell ref="D56:D58"/>
    <mergeCell ref="C56:C58"/>
    <mergeCell ref="B56:B58"/>
    <mergeCell ref="B73:B75"/>
    <mergeCell ref="C73:C75"/>
    <mergeCell ref="D73:D75"/>
    <mergeCell ref="E73:E75"/>
    <mergeCell ref="I73:I75"/>
    <mergeCell ref="J73:J75"/>
    <mergeCell ref="K73:K75"/>
    <mergeCell ref="L73:L75"/>
    <mergeCell ref="M73:M75"/>
    <mergeCell ref="B76:B78"/>
    <mergeCell ref="C76:C78"/>
    <mergeCell ref="D76:D78"/>
    <mergeCell ref="E76:E78"/>
    <mergeCell ref="I76:I78"/>
  </mergeCells>
  <pageMargins left="0.7" right="0.7" top="0.75" bottom="0.75" header="0.51180555555555496" footer="0.51180555555555496"/>
  <pageSetup paperSize="9" scale="6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экономическое развитие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Karbaeva</cp:lastModifiedBy>
  <cp:revision>4</cp:revision>
  <cp:lastPrinted>2024-06-05T05:42:51Z</cp:lastPrinted>
  <dcterms:created xsi:type="dcterms:W3CDTF">2006-09-28T05:33:49Z</dcterms:created>
  <dcterms:modified xsi:type="dcterms:W3CDTF">2024-06-05T05:43:13Z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