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<sst xmlns="http://schemas.openxmlformats.org/spreadsheetml/2006/main" count="314" uniqueCount="87">
  <si>
    <t xml:space="preserve">Отчет о реализации муниципальной подпрограммы "Муниципальное управление, управление общественными финансами в Полтавском муниципальном районе" муниципальной программы "Экономическое развитие Полтавского муниципального района Омской области" за 2021 год.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</si>
  <si>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</si>
  <si>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</si>
  <si>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</si>
  <si>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</si>
  <si>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</si>
  <si>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</si>
  <si>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 рублях)2021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</si>
  <si>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</si>
  <si>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</si>
  <si>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</si>
  <si>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</si>
  <si>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</si>
  <si>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</si>
  <si>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</si>
  <si>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</si>
  <si>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</si>
  <si>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"Муниципальное управление, управление общественными финансами в Полтавском муниципальном районе"</t>
  </si>
  <si>
    <t xml:space="preserve">Цель подпрограммы 2: Повышение эффективности муниципального управления, управления финансами в Полтавском муниципальном районе</t>
  </si>
  <si>
    <r>
      <rPr>
        <b val="true"/>
        <sz val="10"/>
        <rFont val="Times New Roman"/>
        <family val="1"/>
        <charset val="204"/>
      </rPr>
      <t xml:space="preserve">Основное мероприятие 1:</t>
    </r>
    <r>
      <rPr>
        <sz val="10"/>
        <rFont val="Times New Roman"/>
        <family val="1"/>
        <charset val="204"/>
      </rPr>
      <t xml:space="preserve"> Обеспечение эффективного осуществления своих полномочий органами местного самоуправления Полтавского муниципального района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</si>
  <si>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</si>
  <si>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</si>
  <si>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</si>
  <si>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</t>
  </si>
  <si>
    <t xml:space="preserve">Мероприятия</t>
  </si>
  <si>
    <t xml:space="preserve">1.  Финансовое, материально-техническое и иное обеспечение мероприятий, проводимых Администрацией Полтавского муниципального района</t>
  </si>
  <si>
    <t xml:space="preserve">0220110010</t>
  </si>
  <si>
    <t xml:space="preserve">Количество заключенных договоров, соглашений и (или) проведенных мероприятий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</si>
  <si>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</si>
  <si>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</si>
  <si>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t xml:space="preserve">2.Осуществление в установленном порядке сбора и обмена информации в области защиты населения и территории от чрезвычайных ситуаций природного и техногенного характера (содержание единой диспетчерской службы ЕДДС).</t>
  </si>
  <si>
    <t xml:space="preserve">0220160050</t>
  </si>
  <si>
    <t xml:space="preserve">3.Содействие достижению и (или)поощрение достижения наилучших значений показателей деятельности органов местного самоуправления Полтавского муниципального района Омской области </t>
  </si>
  <si>
    <t xml:space="preserve">0220170500</t>
  </si>
  <si>
    <t xml:space="preserve">х</t>
  </si>
  <si>
    <r>
      <rPr>
        <b val="true"/>
        <sz val="10"/>
        <rFont val="Times New Roman"/>
        <family val="1"/>
        <charset val="204"/>
      </rPr>
      <t xml:space="preserve">Основное мероприятие 2:</t>
    </r>
    <r>
      <rPr>
        <sz val="10"/>
        <rFont val="Times New Roman"/>
        <family val="1"/>
        <charset val="204"/>
      </rPr>
      <t xml:space="preserve"> Повышение качества управления финансами Полтавского района</t>
    </r>
  </si>
  <si>
    <t xml:space="preserve">0220200000</t>
  </si>
  <si>
    <t xml:space="preserve">1. Руководство и управление в сфере установленных функций органов местного самоуправления Полтавского муниципального района</t>
  </si>
  <si>
    <t xml:space="preserve">0220219980</t>
  </si>
  <si>
    <t xml:space="preserve">2. 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</si>
  <si>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 xml:space="preserve">0220270800</t>
  </si>
  <si>
    <t xml:space="preserve">выравнивание бюджетного обеспечения</t>
  </si>
  <si>
    <t xml:space="preserve">ед.</t>
  </si>
  <si>
    <t xml:space="preserve">3. Утверждение и исполнение бюджетов поселений</t>
  </si>
  <si>
    <t xml:space="preserve">0220260040</t>
  </si>
  <si>
    <t xml:space="preserve">4. Осуществление внутреннего муниципального финансового контроля</t>
  </si>
  <si>
    <t xml:space="preserve">0220260100</t>
  </si>
  <si>
    <t xml:space="preserve">5.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году"" </t>
  </si>
  <si>
    <t xml:space="preserve">0220255490</t>
  </si>
  <si>
    <t xml:space="preserve">6. Погашение процентов за пользование кредитом </t>
  </si>
  <si>
    <t xml:space="preserve">0220210020</t>
  </si>
  <si>
    <r>
      <rPr>
        <b val="true"/>
        <sz val="10"/>
        <rFont val="Times New Roman"/>
        <family val="1"/>
        <charset val="204"/>
      </rPr>
      <t xml:space="preserve">Основное мероприятие 3</t>
    </r>
    <r>
      <rPr>
        <sz val="10"/>
        <rFont val="Times New Roman"/>
        <family val="1"/>
        <charset val="204"/>
      </rPr>
      <t xml:space="preserve">: Повышение эффективности деятельности Администрации Полтавского муниципального района</t>
    </r>
  </si>
  <si>
    <t xml:space="preserve">0220300000</t>
  </si>
  <si>
    <t xml:space="preserve">1. Доплаты к пенсиям муниципальных служащих</t>
  </si>
  <si>
    <t xml:space="preserve">0220310010</t>
  </si>
  <si>
    <t xml:space="preserve">Количество  человек </t>
  </si>
  <si>
    <t xml:space="preserve">чел.</t>
  </si>
  <si>
    <t xml:space="preserve">2. Резервный фонд Администрации Полтавского муниципального района</t>
  </si>
  <si>
    <t xml:space="preserve">0220319970</t>
  </si>
  <si>
    <t xml:space="preserve">3. Руководство и управление в сфере установленных функций органов местного самоуправления Полтавского муниципального района</t>
  </si>
  <si>
    <t xml:space="preserve">0220319980</t>
  </si>
  <si>
    <t xml:space="preserve">4. Обеспечение осуществления государственного полномочия по созданию административных комиссий, в том числе обеспечению их деятельности в Полтавском муниципальном районе</t>
  </si>
  <si>
    <t xml:space="preserve">0220370820</t>
  </si>
  <si>
    <t xml:space="preserve">5. Создание и организация, в том числе обеспечение, деятельности муниципальных комиссий по делам несовершеннолетних и защите их прав в Полтавском муниципальном районе</t>
  </si>
  <si>
    <t xml:space="preserve">0220371210</t>
  </si>
  <si>
    <t xml:space="preserve">6. Уплата ежегодного членского взноса</t>
  </si>
  <si>
    <t xml:space="preserve">0220310040</t>
  </si>
  <si>
    <t xml:space="preserve">7. Юридическое обеспечение деятельности по владению, пользованию и распоряжению имуществом, находящимся в муниципальной собственности поселения</t>
  </si>
  <si>
    <t xml:space="preserve">8. Техническое сопровождение деятельности по распоряжению имуществом, находящимся в муниципальной собственности поселения</t>
  </si>
  <si>
    <t xml:space="preserve">9. 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</si>
  <si>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 xml:space="preserve">10. Иные межбюджетные трансферты бюджетам поселений в соответствии с заключенными соглашениями в части хранения архивных фондов поселений</t>
  </si>
  <si>
    <t xml:space="preserve">11. Иные межбюджетные трансферты из бюджета района бюджетам поселений на поощрение поселения за лучшее новогоднее оформление территории</t>
  </si>
  <si>
    <t xml:space="preserve">0220380317</t>
  </si>
  <si>
    <t xml:space="preserve">12.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 </t>
  </si>
  <si>
    <t xml:space="preserve">0220355490 </t>
  </si>
  <si>
    <t xml:space="preserve">13. Иные межбюджетные трансферты на поощрение сельских поселений за развитие сельских территорий </t>
  </si>
  <si>
    <t xml:space="preserve">0220380330 </t>
  </si>
  <si>
    <r>
      <rPr>
        <b val="true"/>
        <sz val="10"/>
        <rFont val="Times New Roman"/>
        <family val="1"/>
        <charset val="204"/>
      </rPr>
      <t xml:space="preserve">Основное мероприятие 4: </t>
    </r>
    <r>
      <rPr>
        <sz val="10"/>
        <rFont val="Times New Roman"/>
        <family val="1"/>
        <charset val="204"/>
      </rPr>
      <t xml:space="preserve">Повышение эффективности деятельности представительного органа Полтавского муниципального района</t>
    </r>
  </si>
  <si>
    <t xml:space="preserve">0220400000</t>
  </si>
  <si>
    <t xml:space="preserve">Мероприятия </t>
  </si>
  <si>
    <t xml:space="preserve">0220419980</t>
  </si>
  <si>
    <t xml:space="preserve">2. Осуществление контрольно-счетным органом муниципального образования района внешнего муниципального финансового контроля и осуществлением контроля за соблюдением установленного порядка управления и распоряжения имуществом, находящегося в муниципальной собственности</t>
  </si>
  <si>
    <t xml:space="preserve">0220460090</t>
  </si>
  <si>
    <t xml:space="preserve">3.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году"" </t>
  </si>
  <si>
    <t xml:space="preserve">0220455490 </t>
  </si>
  <si>
    <t xml:space="preserve">Итого по подпрограмме 2  Муниципальной программе</t>
  </si>
  <si>
    <r>
      <rPr>
        <sz val="11"/>
        <rFont val="Times New Roman"/>
        <family val="1"/>
        <charset val="204"/>
      </rPr>
      <t xml:space="preserve">Председатель                                                                                                             
комитета финансов и контроля                                                                    С.И.ПАнова
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                                                               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</si>
</sst>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2" zoomScalePageLayoutView="70" workbookViewId="0">
      <pane xSplit="0" ySplit="1" topLeftCell="A47" activePane="bottomLeft" state="frozen"/>
      <selection pane="topLeft" activeCell="A1" activeCellId="0" sqref="A1"/>
      <selection pane="bottomLeft" activeCell="C49" activeCellId="0" sqref="C49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3.94"/>
    <col collapsed="false" customWidth="true" hidden="false" outlineLevel="0" max="3" min="3" style="1" width="23"/>
    <col collapsed="false" customWidth="true" hidden="false" outlineLevel="0" max="4" min="4" style="1" width="9.28"/>
    <col collapsed="false" customWidth="true" hidden="false" outlineLevel="0" max="5" min="5" style="1" width="8.03"/>
    <col collapsed="false" customWidth="true" hidden="false" outlineLevel="0" max="6" min="6" style="1" width="27.23"/>
    <col collapsed="false" customWidth="true" hidden="false" outlineLevel="0" max="7" min="7" style="1" width="11.51"/>
    <col collapsed="false" customWidth="true" hidden="false" outlineLevel="0" max="8" min="8" style="1" width="10.39"/>
    <col collapsed="false" customWidth="true" hidden="false" outlineLevel="0" max="9" min="9" style="1" width="14.81"/>
    <col collapsed="false" customWidth="false" hidden="false" outlineLevel="0" max="1024" min="10" style="1" width="9.14"/>
  </cols>
  <sheetData>
    <row r="1" customFormat="false" ht="31.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25.5" hidden="false" customHeight="true" outlineLevel="0" collapsed="false">
      <c r="B2" s="3" t="s">
        <v>1</v>
      </c>
      <c r="C2" s="3" t="s">
        <v>2</v>
      </c>
      <c r="D2" s="3" t="s">
        <v>3</v>
      </c>
      <c r="E2" s="3"/>
      <c r="F2" s="3"/>
      <c r="G2" s="3"/>
      <c r="H2" s="3"/>
      <c r="I2" s="3" t="s">
        <v>4</v>
      </c>
      <c r="J2" s="3"/>
      <c r="K2" s="3"/>
      <c r="L2" s="3"/>
      <c r="M2" s="3"/>
    </row>
    <row r="3" customFormat="false" ht="13.8" hidden="false" customHeight="true" outlineLevel="0" collapsed="false">
      <c r="B3" s="3"/>
      <c r="C3" s="3"/>
      <c r="D3" s="3" t="s">
        <v>5</v>
      </c>
      <c r="E3" s="3"/>
      <c r="F3" s="3" t="s">
        <v>6</v>
      </c>
      <c r="G3" s="4" t="s">
        <v>7</v>
      </c>
      <c r="H3" s="4"/>
      <c r="I3" s="3" t="s">
        <v>8</v>
      </c>
      <c r="J3" s="3" t="s">
        <v>9</v>
      </c>
      <c r="K3" s="3" t="s">
        <v>10</v>
      </c>
      <c r="L3" s="3"/>
      <c r="M3" s="3"/>
    </row>
    <row r="4" customFormat="false" ht="13.8" hidden="false" customHeight="true" outlineLevel="0" collapsed="false">
      <c r="B4" s="3"/>
      <c r="C4" s="3"/>
      <c r="D4" s="3"/>
      <c r="E4" s="3"/>
      <c r="F4" s="3"/>
      <c r="G4" s="4"/>
      <c r="H4" s="4"/>
      <c r="I4" s="3"/>
      <c r="J4" s="3"/>
      <c r="K4" s="3" t="s">
        <v>11</v>
      </c>
      <c r="L4" s="3" t="s">
        <v>12</v>
      </c>
      <c r="M4" s="3"/>
    </row>
    <row r="5" customFormat="false" ht="61.5" hidden="false" customHeight="true" outlineLevel="0" collapsed="false">
      <c r="B5" s="3"/>
      <c r="C5" s="3"/>
      <c r="D5" s="4" t="s">
        <v>13</v>
      </c>
      <c r="E5" s="4" t="s">
        <v>14</v>
      </c>
      <c r="F5" s="3"/>
      <c r="G5" s="3" t="s">
        <v>15</v>
      </c>
      <c r="H5" s="3" t="s">
        <v>16</v>
      </c>
      <c r="I5" s="3"/>
      <c r="J5" s="3"/>
      <c r="K5" s="3"/>
      <c r="L5" s="3" t="s">
        <v>15</v>
      </c>
      <c r="M5" s="3" t="s">
        <v>16</v>
      </c>
    </row>
    <row r="6" customFormat="false" ht="15" hidden="false" customHeight="false" outlineLevel="0" collapsed="false">
      <c r="B6" s="3"/>
      <c r="C6" s="3"/>
      <c r="D6" s="4"/>
      <c r="E6" s="4"/>
      <c r="F6" s="3"/>
      <c r="G6" s="3"/>
      <c r="H6" s="3"/>
      <c r="I6" s="3"/>
      <c r="J6" s="3"/>
      <c r="K6" s="3"/>
      <c r="L6" s="3"/>
      <c r="M6" s="3"/>
    </row>
    <row r="7" customFormat="false" ht="15" hidden="false" customHeight="false" outlineLevel="0" collapsed="false">
      <c r="B7" s="4" t="n">
        <v>1</v>
      </c>
      <c r="C7" s="4" t="n">
        <v>2</v>
      </c>
      <c r="D7" s="4" t="n">
        <v>3</v>
      </c>
      <c r="E7" s="4" t="n">
        <v>4</v>
      </c>
      <c r="F7" s="4" t="n">
        <v>5</v>
      </c>
      <c r="G7" s="4" t="n">
        <v>6</v>
      </c>
      <c r="H7" s="4" t="n">
        <v>7</v>
      </c>
      <c r="I7" s="4" t="n">
        <v>8</v>
      </c>
      <c r="J7" s="4" t="n">
        <v>9</v>
      </c>
      <c r="K7" s="4" t="n">
        <v>10</v>
      </c>
      <c r="L7" s="4" t="n">
        <v>11</v>
      </c>
      <c r="M7" s="4" t="n">
        <v>12</v>
      </c>
    </row>
    <row r="8" customFormat="false" ht="15" hidden="false" customHeight="true" outlineLevel="0" collapsed="false">
      <c r="B8" s="5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customFormat="false" ht="17.25" hidden="false" customHeight="true" outlineLevel="0" collapsed="false">
      <c r="B9" s="6" t="s">
        <v>18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customFormat="false" ht="15" hidden="false" customHeight="true" outlineLevel="0" collapsed="false">
      <c r="B10" s="4"/>
      <c r="C10" s="7" t="s">
        <v>19</v>
      </c>
      <c r="D10" s="4" t="s">
        <v>20</v>
      </c>
      <c r="E10" s="4" t="s">
        <v>20</v>
      </c>
      <c r="F10" s="8" t="s">
        <v>21</v>
      </c>
      <c r="G10" s="9" t="n">
        <f aca="false">G14+G17+G20</f>
        <v>30886368.53</v>
      </c>
      <c r="H10" s="9" t="n">
        <f aca="false">H14+H17+H20</f>
        <v>30765849.68</v>
      </c>
      <c r="I10" s="4" t="s">
        <v>20</v>
      </c>
      <c r="J10" s="4" t="s">
        <v>20</v>
      </c>
      <c r="K10" s="4" t="s">
        <v>20</v>
      </c>
      <c r="L10" s="4" t="s">
        <v>20</v>
      </c>
      <c r="M10" s="4" t="s">
        <v>20</v>
      </c>
    </row>
    <row r="11" customFormat="false" ht="47.25" hidden="false" customHeight="true" outlineLevel="0" collapsed="false">
      <c r="B11" s="4"/>
      <c r="C11" s="7"/>
      <c r="D11" s="4"/>
      <c r="E11" s="4"/>
      <c r="F11" s="8" t="s">
        <v>22</v>
      </c>
      <c r="G11" s="9" t="n">
        <f aca="false">G15+G18+G21</f>
        <v>30873091.53</v>
      </c>
      <c r="H11" s="9" t="n">
        <f aca="false">H15+H18+H21</f>
        <v>30752572.68</v>
      </c>
      <c r="I11" s="4"/>
      <c r="J11" s="4"/>
      <c r="K11" s="4"/>
      <c r="L11" s="4"/>
      <c r="M11" s="4"/>
    </row>
    <row r="12" customFormat="false" ht="42.75" hidden="false" customHeight="true" outlineLevel="0" collapsed="false">
      <c r="B12" s="4"/>
      <c r="C12" s="7"/>
      <c r="D12" s="4"/>
      <c r="E12" s="4"/>
      <c r="F12" s="8" t="s">
        <v>23</v>
      </c>
      <c r="G12" s="9" t="n">
        <f aca="false">G16+G19+G22</f>
        <v>13277</v>
      </c>
      <c r="H12" s="9" t="n">
        <f aca="false">H16+H19+H22</f>
        <v>13277</v>
      </c>
      <c r="I12" s="4"/>
      <c r="J12" s="4"/>
      <c r="K12" s="4"/>
      <c r="L12" s="4"/>
      <c r="M12" s="4"/>
    </row>
    <row r="13" customFormat="false" ht="17.25" hidden="false" customHeight="true" outlineLevel="0" collapsed="false">
      <c r="B13" s="10" t="s">
        <v>24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customFormat="false" ht="30.75" hidden="false" customHeight="true" outlineLevel="0" collapsed="false">
      <c r="B14" s="11"/>
      <c r="C14" s="8" t="s">
        <v>25</v>
      </c>
      <c r="D14" s="8"/>
      <c r="E14" s="12" t="s">
        <v>26</v>
      </c>
      <c r="F14" s="8" t="s">
        <v>21</v>
      </c>
      <c r="G14" s="13" t="n">
        <f aca="false">G15+G16</f>
        <v>30777342.33</v>
      </c>
      <c r="H14" s="13" t="n">
        <f aca="false">H15+H16</f>
        <v>30656823.48</v>
      </c>
      <c r="I14" s="14" t="s">
        <v>27</v>
      </c>
      <c r="J14" s="4"/>
      <c r="K14" s="4"/>
      <c r="L14" s="11" t="n">
        <v>110</v>
      </c>
      <c r="M14" s="11" t="n">
        <v>110</v>
      </c>
    </row>
    <row r="15" customFormat="false" ht="48" hidden="false" customHeight="true" outlineLevel="0" collapsed="false">
      <c r="B15" s="11"/>
      <c r="C15" s="8"/>
      <c r="D15" s="8"/>
      <c r="E15" s="12"/>
      <c r="F15" s="8" t="s">
        <v>28</v>
      </c>
      <c r="G15" s="13" t="n">
        <v>30777342.33</v>
      </c>
      <c r="H15" s="13" t="n">
        <v>30656823.48</v>
      </c>
      <c r="I15" s="14"/>
      <c r="J15" s="4"/>
      <c r="K15" s="4"/>
      <c r="L15" s="11"/>
      <c r="M15" s="11"/>
    </row>
    <row r="16" customFormat="false" ht="40.5" hidden="false" customHeight="true" outlineLevel="0" collapsed="false">
      <c r="B16" s="11"/>
      <c r="C16" s="8"/>
      <c r="D16" s="8"/>
      <c r="E16" s="12"/>
      <c r="F16" s="8" t="s">
        <v>29</v>
      </c>
      <c r="G16" s="13" t="n">
        <v>0</v>
      </c>
      <c r="H16" s="13" t="n">
        <v>0</v>
      </c>
      <c r="I16" s="14"/>
      <c r="J16" s="4"/>
      <c r="K16" s="4"/>
      <c r="L16" s="11"/>
      <c r="M16" s="11"/>
    </row>
    <row r="17" customFormat="false" ht="30.75" hidden="false" customHeight="true" outlineLevel="0" collapsed="false">
      <c r="B17" s="11"/>
      <c r="C17" s="8" t="s">
        <v>30</v>
      </c>
      <c r="D17" s="8"/>
      <c r="E17" s="12" t="s">
        <v>31</v>
      </c>
      <c r="F17" s="8" t="s">
        <v>21</v>
      </c>
      <c r="G17" s="13" t="n">
        <f aca="false">G18+G19</f>
        <v>13277</v>
      </c>
      <c r="H17" s="13" t="n">
        <f aca="false">H18+H19</f>
        <v>13277</v>
      </c>
      <c r="I17" s="4" t="s">
        <v>20</v>
      </c>
      <c r="J17" s="4" t="s">
        <v>20</v>
      </c>
      <c r="K17" s="4" t="s">
        <v>20</v>
      </c>
      <c r="L17" s="4" t="s">
        <v>20</v>
      </c>
      <c r="M17" s="4" t="s">
        <v>20</v>
      </c>
    </row>
    <row r="18" customFormat="false" ht="45" hidden="false" customHeight="true" outlineLevel="0" collapsed="false">
      <c r="B18" s="11"/>
      <c r="C18" s="8"/>
      <c r="D18" s="8"/>
      <c r="E18" s="12"/>
      <c r="F18" s="8" t="s">
        <v>28</v>
      </c>
      <c r="G18" s="13" t="n">
        <v>0</v>
      </c>
      <c r="H18" s="13" t="n">
        <v>0</v>
      </c>
      <c r="I18" s="4"/>
      <c r="J18" s="4"/>
      <c r="K18" s="4"/>
      <c r="L18" s="4"/>
      <c r="M18" s="4"/>
    </row>
    <row r="19" customFormat="false" ht="45" hidden="false" customHeight="true" outlineLevel="0" collapsed="false">
      <c r="B19" s="11"/>
      <c r="C19" s="8"/>
      <c r="D19" s="8"/>
      <c r="E19" s="12"/>
      <c r="F19" s="8" t="s">
        <v>29</v>
      </c>
      <c r="G19" s="13" t="n">
        <v>13277</v>
      </c>
      <c r="H19" s="13" t="n">
        <v>13277</v>
      </c>
      <c r="I19" s="4"/>
      <c r="J19" s="4"/>
      <c r="K19" s="4"/>
      <c r="L19" s="4"/>
      <c r="M19" s="4"/>
    </row>
    <row r="20" customFormat="false" ht="45" hidden="false" customHeight="true" outlineLevel="0" collapsed="false">
      <c r="B20" s="15"/>
      <c r="C20" s="14" t="s">
        <v>32</v>
      </c>
      <c r="D20" s="16"/>
      <c r="E20" s="17" t="s">
        <v>33</v>
      </c>
      <c r="F20" s="8" t="s">
        <v>21</v>
      </c>
      <c r="G20" s="13" t="n">
        <f aca="false">G21+G22</f>
        <v>95749.2</v>
      </c>
      <c r="H20" s="13" t="n">
        <f aca="false">H21+H22</f>
        <v>95749.2</v>
      </c>
      <c r="I20" s="4" t="s">
        <v>34</v>
      </c>
      <c r="J20" s="4" t="s">
        <v>34</v>
      </c>
      <c r="K20" s="4" t="s">
        <v>34</v>
      </c>
      <c r="L20" s="4" t="s">
        <v>34</v>
      </c>
      <c r="M20" s="4" t="s">
        <v>34</v>
      </c>
      <c r="N20" s="18"/>
    </row>
    <row r="21" customFormat="false" ht="45" hidden="false" customHeight="true" outlineLevel="0" collapsed="false">
      <c r="B21" s="15"/>
      <c r="C21" s="14"/>
      <c r="D21" s="16"/>
      <c r="E21" s="17"/>
      <c r="F21" s="8" t="s">
        <v>22</v>
      </c>
      <c r="G21" s="13" t="n">
        <v>95749.2</v>
      </c>
      <c r="H21" s="13" t="n">
        <v>95749.2</v>
      </c>
      <c r="I21" s="4"/>
      <c r="J21" s="4"/>
      <c r="K21" s="4"/>
      <c r="L21" s="4"/>
      <c r="M21" s="4"/>
      <c r="N21" s="18"/>
    </row>
    <row r="22" customFormat="false" ht="45" hidden="false" customHeight="true" outlineLevel="0" collapsed="false">
      <c r="B22" s="15"/>
      <c r="C22" s="14"/>
      <c r="D22" s="16"/>
      <c r="E22" s="17"/>
      <c r="F22" s="8" t="s">
        <v>29</v>
      </c>
      <c r="G22" s="13" t="n">
        <v>0</v>
      </c>
      <c r="H22" s="13" t="n">
        <v>0</v>
      </c>
      <c r="I22" s="4"/>
      <c r="J22" s="4"/>
      <c r="K22" s="4"/>
      <c r="L22" s="4"/>
      <c r="M22" s="4"/>
      <c r="N22" s="18"/>
    </row>
    <row r="23" customFormat="false" ht="32.25" hidden="false" customHeight="true" outlineLevel="0" collapsed="false">
      <c r="B23" s="4"/>
      <c r="C23" s="10" t="s">
        <v>35</v>
      </c>
      <c r="D23" s="4"/>
      <c r="E23" s="12" t="s">
        <v>36</v>
      </c>
      <c r="F23" s="8" t="s">
        <v>21</v>
      </c>
      <c r="G23" s="9" t="n">
        <f aca="false">G27+G30+G33+G36+G39+G42</f>
        <v>37901593.13</v>
      </c>
      <c r="H23" s="13" t="n">
        <f aca="false">H27+H30+H33+H36+H39+H42</f>
        <v>37901593.13</v>
      </c>
      <c r="I23" s="4" t="s">
        <v>34</v>
      </c>
      <c r="J23" s="4" t="s">
        <v>34</v>
      </c>
      <c r="K23" s="4" t="s">
        <v>34</v>
      </c>
      <c r="L23" s="4" t="s">
        <v>34</v>
      </c>
      <c r="M23" s="4" t="s">
        <v>34</v>
      </c>
    </row>
    <row r="24" customFormat="false" ht="48" hidden="false" customHeight="true" outlineLevel="0" collapsed="false">
      <c r="B24" s="4"/>
      <c r="C24" s="10"/>
      <c r="D24" s="4"/>
      <c r="E24" s="12"/>
      <c r="F24" s="8" t="s">
        <v>22</v>
      </c>
      <c r="G24" s="9" t="n">
        <f aca="false">G28+G31+G34+G37+G40+G43</f>
        <v>6562542.34</v>
      </c>
      <c r="H24" s="9" t="n">
        <f aca="false">H28+H31+H34+H37+H40+H43</f>
        <v>6562542.34</v>
      </c>
      <c r="I24" s="4"/>
      <c r="J24" s="4"/>
      <c r="K24" s="4"/>
      <c r="L24" s="4"/>
      <c r="M24" s="4"/>
    </row>
    <row r="25" customFormat="false" ht="36" hidden="false" customHeight="true" outlineLevel="0" collapsed="false">
      <c r="B25" s="4"/>
      <c r="C25" s="10"/>
      <c r="D25" s="4"/>
      <c r="E25" s="12"/>
      <c r="F25" s="8" t="s">
        <v>29</v>
      </c>
      <c r="G25" s="9" t="n">
        <f aca="false">G29+G32+G35+G38+G41+G44</f>
        <v>31339050.79</v>
      </c>
      <c r="H25" s="9" t="n">
        <f aca="false">H29+H32+H35+H38+H41+H44</f>
        <v>31339050.79</v>
      </c>
      <c r="I25" s="4"/>
      <c r="J25" s="4"/>
      <c r="K25" s="4"/>
      <c r="L25" s="4"/>
      <c r="M25" s="4"/>
    </row>
    <row r="26" customFormat="false" ht="23.25" hidden="false" customHeight="true" outlineLevel="0" collapsed="false">
      <c r="B26" s="19" t="s">
        <v>24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customFormat="false" ht="25.5" hidden="false" customHeight="true" outlineLevel="0" collapsed="false">
      <c r="B27" s="11"/>
      <c r="C27" s="14" t="s">
        <v>37</v>
      </c>
      <c r="D27" s="4"/>
      <c r="E27" s="12" t="s">
        <v>38</v>
      </c>
      <c r="F27" s="8" t="s">
        <v>21</v>
      </c>
      <c r="G27" s="13" t="n">
        <f aca="false">G28+G29</f>
        <v>6562427.72</v>
      </c>
      <c r="H27" s="13" t="n">
        <f aca="false">H28+H29</f>
        <v>6562427.72</v>
      </c>
      <c r="I27" s="20" t="s">
        <v>34</v>
      </c>
      <c r="J27" s="20" t="s">
        <v>34</v>
      </c>
      <c r="K27" s="20" t="s">
        <v>34</v>
      </c>
      <c r="L27" s="20" t="s">
        <v>34</v>
      </c>
      <c r="M27" s="20" t="s">
        <v>34</v>
      </c>
    </row>
    <row r="28" customFormat="false" ht="52.5" hidden="false" customHeight="true" outlineLevel="0" collapsed="false">
      <c r="B28" s="11"/>
      <c r="C28" s="14"/>
      <c r="D28" s="4"/>
      <c r="E28" s="12"/>
      <c r="F28" s="8" t="s">
        <v>28</v>
      </c>
      <c r="G28" s="13" t="n">
        <v>6562427.72</v>
      </c>
      <c r="H28" s="13" t="n">
        <v>6562427.72</v>
      </c>
      <c r="I28" s="20"/>
      <c r="J28" s="20"/>
      <c r="K28" s="20"/>
      <c r="L28" s="20"/>
      <c r="M28" s="20"/>
    </row>
    <row r="29" customFormat="false" ht="38.25" hidden="false" customHeight="true" outlineLevel="0" collapsed="false">
      <c r="B29" s="11"/>
      <c r="C29" s="14"/>
      <c r="D29" s="4"/>
      <c r="E29" s="12"/>
      <c r="F29" s="8" t="s">
        <v>29</v>
      </c>
      <c r="G29" s="13" t="n">
        <v>0</v>
      </c>
      <c r="H29" s="13" t="n">
        <v>0</v>
      </c>
      <c r="I29" s="20"/>
      <c r="J29" s="20"/>
      <c r="K29" s="20"/>
      <c r="L29" s="20"/>
      <c r="M29" s="20"/>
    </row>
    <row r="30" customFormat="false" ht="35.25" hidden="false" customHeight="true" outlineLevel="0" collapsed="false">
      <c r="B30" s="11"/>
      <c r="C30" s="14" t="s">
        <v>39</v>
      </c>
      <c r="D30" s="4"/>
      <c r="E30" s="12" t="s">
        <v>40</v>
      </c>
      <c r="F30" s="8" t="s">
        <v>21</v>
      </c>
      <c r="G30" s="13" t="n">
        <f aca="false">G31+G32</f>
        <v>29526003</v>
      </c>
      <c r="H30" s="13" t="n">
        <f aca="false">H31+H32</f>
        <v>29526003</v>
      </c>
      <c r="I30" s="14" t="s">
        <v>41</v>
      </c>
      <c r="J30" s="4" t="s">
        <v>42</v>
      </c>
      <c r="K30" s="20"/>
      <c r="L30" s="4" t="n">
        <v>1.6</v>
      </c>
      <c r="M30" s="4" t="n">
        <v>1.6</v>
      </c>
    </row>
    <row r="31" customFormat="false" ht="54" hidden="false" customHeight="true" outlineLevel="0" collapsed="false">
      <c r="B31" s="11"/>
      <c r="C31" s="14"/>
      <c r="D31" s="4"/>
      <c r="E31" s="12"/>
      <c r="F31" s="8" t="s">
        <v>22</v>
      </c>
      <c r="G31" s="13" t="n">
        <v>0</v>
      </c>
      <c r="H31" s="13" t="n">
        <v>0</v>
      </c>
      <c r="I31" s="14"/>
      <c r="J31" s="4"/>
      <c r="K31" s="20"/>
      <c r="L31" s="4"/>
      <c r="M31" s="4"/>
    </row>
    <row r="32" customFormat="false" ht="39.75" hidden="false" customHeight="true" outlineLevel="0" collapsed="false">
      <c r="B32" s="11"/>
      <c r="C32" s="14"/>
      <c r="D32" s="4"/>
      <c r="E32" s="12"/>
      <c r="F32" s="8" t="s">
        <v>29</v>
      </c>
      <c r="G32" s="13" t="n">
        <v>29526003</v>
      </c>
      <c r="H32" s="13" t="n">
        <v>29526003</v>
      </c>
      <c r="I32" s="14"/>
      <c r="J32" s="4"/>
      <c r="K32" s="20"/>
      <c r="L32" s="4"/>
      <c r="M32" s="4"/>
    </row>
    <row r="33" customFormat="false" ht="39.75" hidden="false" customHeight="true" outlineLevel="0" collapsed="false">
      <c r="B33" s="11"/>
      <c r="C33" s="14" t="s">
        <v>43</v>
      </c>
      <c r="D33" s="4"/>
      <c r="E33" s="12" t="s">
        <v>44</v>
      </c>
      <c r="F33" s="8" t="s">
        <v>21</v>
      </c>
      <c r="G33" s="13" t="n">
        <f aca="false">G34+G35</f>
        <v>1572576</v>
      </c>
      <c r="H33" s="13" t="n">
        <f aca="false">H34+H35</f>
        <v>1572576</v>
      </c>
      <c r="I33" s="4" t="s">
        <v>20</v>
      </c>
      <c r="J33" s="4" t="s">
        <v>20</v>
      </c>
      <c r="K33" s="4" t="s">
        <v>20</v>
      </c>
      <c r="L33" s="4" t="s">
        <v>20</v>
      </c>
      <c r="M33" s="4" t="s">
        <v>20</v>
      </c>
    </row>
    <row r="34" customFormat="false" ht="39.75" hidden="false" customHeight="true" outlineLevel="0" collapsed="false">
      <c r="B34" s="11"/>
      <c r="C34" s="14"/>
      <c r="D34" s="4"/>
      <c r="E34" s="12"/>
      <c r="F34" s="8" t="s">
        <v>22</v>
      </c>
      <c r="G34" s="13" t="n">
        <v>0</v>
      </c>
      <c r="H34" s="13" t="n">
        <v>0</v>
      </c>
      <c r="I34" s="4"/>
      <c r="J34" s="4"/>
      <c r="K34" s="4"/>
      <c r="L34" s="4"/>
      <c r="M34" s="4"/>
    </row>
    <row r="35" customFormat="false" ht="39.75" hidden="false" customHeight="true" outlineLevel="0" collapsed="false">
      <c r="B35" s="11"/>
      <c r="C35" s="14"/>
      <c r="D35" s="4"/>
      <c r="E35" s="12"/>
      <c r="F35" s="8" t="s">
        <v>29</v>
      </c>
      <c r="G35" s="13" t="n">
        <v>1572576</v>
      </c>
      <c r="H35" s="13" t="n">
        <v>1572576</v>
      </c>
      <c r="I35" s="4"/>
      <c r="J35" s="4"/>
      <c r="K35" s="4"/>
      <c r="L35" s="4"/>
      <c r="M35" s="4"/>
    </row>
    <row r="36" customFormat="false" ht="39.75" hidden="false" customHeight="true" outlineLevel="0" collapsed="false">
      <c r="B36" s="11"/>
      <c r="C36" s="14" t="s">
        <v>45</v>
      </c>
      <c r="D36" s="4"/>
      <c r="E36" s="12" t="s">
        <v>46</v>
      </c>
      <c r="F36" s="8" t="s">
        <v>21</v>
      </c>
      <c r="G36" s="13" t="n">
        <f aca="false">G37+G38</f>
        <v>31545</v>
      </c>
      <c r="H36" s="13" t="n">
        <f aca="false">H37+H38</f>
        <v>31545</v>
      </c>
      <c r="I36" s="4" t="s">
        <v>20</v>
      </c>
      <c r="J36" s="4" t="s">
        <v>20</v>
      </c>
      <c r="K36" s="4" t="s">
        <v>20</v>
      </c>
      <c r="L36" s="4" t="s">
        <v>20</v>
      </c>
      <c r="M36" s="4" t="s">
        <v>20</v>
      </c>
    </row>
    <row r="37" customFormat="false" ht="39.75" hidden="false" customHeight="true" outlineLevel="0" collapsed="false">
      <c r="B37" s="11"/>
      <c r="C37" s="14"/>
      <c r="D37" s="4"/>
      <c r="E37" s="12"/>
      <c r="F37" s="8" t="s">
        <v>22</v>
      </c>
      <c r="G37" s="13" t="n">
        <v>0</v>
      </c>
      <c r="H37" s="13" t="n">
        <v>0</v>
      </c>
      <c r="I37" s="4"/>
      <c r="J37" s="4"/>
      <c r="K37" s="4"/>
      <c r="L37" s="4"/>
      <c r="M37" s="4"/>
    </row>
    <row r="38" customFormat="false" ht="39.75" hidden="false" customHeight="true" outlineLevel="0" collapsed="false">
      <c r="B38" s="11"/>
      <c r="C38" s="14"/>
      <c r="D38" s="4"/>
      <c r="E38" s="12"/>
      <c r="F38" s="8" t="s">
        <v>29</v>
      </c>
      <c r="G38" s="13" t="n">
        <v>31545</v>
      </c>
      <c r="H38" s="13" t="n">
        <v>31545</v>
      </c>
      <c r="I38" s="4"/>
      <c r="J38" s="4"/>
      <c r="K38" s="4"/>
      <c r="L38" s="4"/>
      <c r="M38" s="4"/>
    </row>
    <row r="39" customFormat="false" ht="39.75" hidden="false" customHeight="true" outlineLevel="0" collapsed="false">
      <c r="B39" s="11"/>
      <c r="C39" s="14" t="s">
        <v>47</v>
      </c>
      <c r="D39" s="4"/>
      <c r="E39" s="17" t="s">
        <v>48</v>
      </c>
      <c r="F39" s="8" t="s">
        <v>21</v>
      </c>
      <c r="G39" s="13" t="n">
        <f aca="false">G40+G41</f>
        <v>208926.79</v>
      </c>
      <c r="H39" s="13" t="n">
        <f aca="false">H40+H41</f>
        <v>208926.79</v>
      </c>
      <c r="I39" s="4" t="s">
        <v>34</v>
      </c>
      <c r="J39" s="4" t="s">
        <v>34</v>
      </c>
      <c r="K39" s="4" t="s">
        <v>34</v>
      </c>
      <c r="L39" s="4" t="s">
        <v>34</v>
      </c>
      <c r="M39" s="4" t="s">
        <v>34</v>
      </c>
    </row>
    <row r="40" customFormat="false" ht="39.75" hidden="false" customHeight="true" outlineLevel="0" collapsed="false">
      <c r="B40" s="11"/>
      <c r="C40" s="14"/>
      <c r="D40" s="4"/>
      <c r="E40" s="17"/>
      <c r="F40" s="8" t="s">
        <v>28</v>
      </c>
      <c r="G40" s="13" t="n">
        <v>0</v>
      </c>
      <c r="H40" s="13" t="n">
        <v>0</v>
      </c>
      <c r="I40" s="4"/>
      <c r="J40" s="4"/>
      <c r="K40" s="4"/>
      <c r="L40" s="4"/>
      <c r="M40" s="4"/>
    </row>
    <row r="41" customFormat="false" ht="39.75" hidden="false" customHeight="true" outlineLevel="0" collapsed="false">
      <c r="B41" s="11"/>
      <c r="C41" s="14"/>
      <c r="D41" s="4"/>
      <c r="E41" s="17"/>
      <c r="F41" s="8" t="s">
        <v>23</v>
      </c>
      <c r="G41" s="13" t="n">
        <v>208926.79</v>
      </c>
      <c r="H41" s="13" t="n">
        <v>208926.79</v>
      </c>
      <c r="I41" s="4"/>
      <c r="J41" s="4"/>
      <c r="K41" s="4"/>
      <c r="L41" s="4"/>
      <c r="M41" s="4"/>
    </row>
    <row r="42" customFormat="false" ht="39.75" hidden="false" customHeight="true" outlineLevel="0" collapsed="false">
      <c r="B42" s="21"/>
      <c r="C42" s="22" t="s">
        <v>49</v>
      </c>
      <c r="D42" s="16"/>
      <c r="E42" s="17" t="s">
        <v>50</v>
      </c>
      <c r="F42" s="8" t="s">
        <v>21</v>
      </c>
      <c r="G42" s="13" t="n">
        <f aca="false">G43+G44</f>
        <v>114.62</v>
      </c>
      <c r="H42" s="13" t="n">
        <f aca="false">H43+H44</f>
        <v>114.62</v>
      </c>
      <c r="I42" s="4" t="s">
        <v>34</v>
      </c>
      <c r="J42" s="4" t="s">
        <v>34</v>
      </c>
      <c r="K42" s="4" t="s">
        <v>34</v>
      </c>
      <c r="L42" s="4" t="s">
        <v>34</v>
      </c>
      <c r="M42" s="4" t="s">
        <v>34</v>
      </c>
      <c r="N42" s="23"/>
    </row>
    <row r="43" customFormat="false" ht="39.75" hidden="false" customHeight="true" outlineLevel="0" collapsed="false">
      <c r="B43" s="21"/>
      <c r="C43" s="22"/>
      <c r="D43" s="16"/>
      <c r="E43" s="17"/>
      <c r="F43" s="8" t="s">
        <v>22</v>
      </c>
      <c r="G43" s="13" t="n">
        <v>114.62</v>
      </c>
      <c r="H43" s="13" t="n">
        <v>114.62</v>
      </c>
      <c r="I43" s="4"/>
      <c r="J43" s="4"/>
      <c r="K43" s="4"/>
      <c r="L43" s="4"/>
      <c r="M43" s="4"/>
      <c r="N43" s="23"/>
    </row>
    <row r="44" customFormat="false" ht="39.75" hidden="false" customHeight="true" outlineLevel="0" collapsed="false">
      <c r="B44" s="21"/>
      <c r="C44" s="22"/>
      <c r="D44" s="16"/>
      <c r="E44" s="17"/>
      <c r="F44" s="8" t="s">
        <v>29</v>
      </c>
      <c r="G44" s="13" t="n">
        <v>0</v>
      </c>
      <c r="H44" s="13" t="n">
        <v>0</v>
      </c>
      <c r="I44" s="4"/>
      <c r="J44" s="4"/>
      <c r="K44" s="4"/>
      <c r="L44" s="4"/>
      <c r="M44" s="4"/>
      <c r="N44" s="23"/>
    </row>
    <row r="45" customFormat="false" ht="39.75" hidden="false" customHeight="true" outlineLevel="0" collapsed="false">
      <c r="B45" s="4"/>
      <c r="C45" s="10" t="s">
        <v>51</v>
      </c>
      <c r="D45" s="4"/>
      <c r="E45" s="12" t="s">
        <v>52</v>
      </c>
      <c r="F45" s="8" t="s">
        <v>21</v>
      </c>
      <c r="G45" s="9" t="n">
        <f aca="false">G49+G52+G55+G58+G61+G64+G67+G70+G73+G76+G79+G82+G85</f>
        <v>23884333.03</v>
      </c>
      <c r="H45" s="13" t="n">
        <f aca="false">H49+H52+H55+H58+H61+H64+H67+H70+H73+H76+H79+H82+H85</f>
        <v>23884248.06</v>
      </c>
      <c r="I45" s="4" t="s">
        <v>20</v>
      </c>
      <c r="J45" s="4" t="s">
        <v>20</v>
      </c>
      <c r="K45" s="4" t="s">
        <v>20</v>
      </c>
      <c r="L45" s="4" t="s">
        <v>20</v>
      </c>
      <c r="M45" s="4" t="s">
        <v>20</v>
      </c>
    </row>
    <row r="46" customFormat="false" ht="39.75" hidden="false" customHeight="true" outlineLevel="0" collapsed="false">
      <c r="B46" s="4"/>
      <c r="C46" s="10"/>
      <c r="D46" s="4"/>
      <c r="E46" s="12"/>
      <c r="F46" s="8" t="s">
        <v>22</v>
      </c>
      <c r="G46" s="9" t="n">
        <f aca="false">G50+G53+G56+G59+G62+G65+G68+G71+G74+G77+G80+G83+G86</f>
        <v>21822149.03</v>
      </c>
      <c r="H46" s="9" t="n">
        <f aca="false">H50+H53+H56+H59+H62+H65+H68+H71+H74+H77+H80+H83+H86</f>
        <v>21822064.06</v>
      </c>
      <c r="I46" s="4"/>
      <c r="J46" s="4"/>
      <c r="K46" s="4"/>
      <c r="L46" s="4"/>
      <c r="M46" s="4"/>
    </row>
    <row r="47" customFormat="false" ht="39.75" hidden="false" customHeight="true" outlineLevel="0" collapsed="false">
      <c r="B47" s="4"/>
      <c r="C47" s="10"/>
      <c r="D47" s="4"/>
      <c r="E47" s="12"/>
      <c r="F47" s="8" t="s">
        <v>23</v>
      </c>
      <c r="G47" s="9" t="n">
        <f aca="false">G51+G54+G57+G60+G63+G66+G69+G72+G75+G78+G81+G84+G87</f>
        <v>2062184</v>
      </c>
      <c r="H47" s="9" t="n">
        <f aca="false">H51+H54+H57+H60+H63+H66+H69+H72+H75+H78+H81+H84+H87</f>
        <v>2062184</v>
      </c>
      <c r="I47" s="4"/>
      <c r="J47" s="4"/>
      <c r="K47" s="4"/>
      <c r="L47" s="4"/>
      <c r="M47" s="4"/>
    </row>
    <row r="48" customFormat="false" ht="24.75" hidden="false" customHeight="true" outlineLevel="0" collapsed="false">
      <c r="B48" s="19" t="s">
        <v>24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</row>
    <row r="49" customFormat="false" ht="24.75" hidden="false" customHeight="true" outlineLevel="0" collapsed="false">
      <c r="B49" s="24"/>
      <c r="C49" s="14" t="s">
        <v>53</v>
      </c>
      <c r="D49" s="25"/>
      <c r="E49" s="12" t="s">
        <v>54</v>
      </c>
      <c r="F49" s="8" t="s">
        <v>21</v>
      </c>
      <c r="G49" s="26" t="n">
        <f aca="false">G50+G51</f>
        <v>2993825.04</v>
      </c>
      <c r="H49" s="26" t="n">
        <f aca="false">H50+H51</f>
        <v>2993825.04</v>
      </c>
      <c r="I49" s="14" t="s">
        <v>55</v>
      </c>
      <c r="J49" s="4" t="s">
        <v>56</v>
      </c>
      <c r="K49" s="4"/>
      <c r="L49" s="4" t="n">
        <v>29</v>
      </c>
      <c r="M49" s="4" t="n">
        <v>29</v>
      </c>
    </row>
    <row r="50" customFormat="false" ht="39.75" hidden="false" customHeight="true" outlineLevel="0" collapsed="false">
      <c r="B50" s="24"/>
      <c r="C50" s="14"/>
      <c r="D50" s="25"/>
      <c r="E50" s="12"/>
      <c r="F50" s="8" t="s">
        <v>22</v>
      </c>
      <c r="G50" s="27" t="n">
        <v>2993825.04</v>
      </c>
      <c r="H50" s="27" t="n">
        <v>2993825.04</v>
      </c>
      <c r="I50" s="14"/>
      <c r="J50" s="4"/>
      <c r="K50" s="4"/>
      <c r="L50" s="4"/>
      <c r="M50" s="4"/>
    </row>
    <row r="51" customFormat="false" ht="42.75" hidden="false" customHeight="true" outlineLevel="0" collapsed="false">
      <c r="B51" s="24"/>
      <c r="C51" s="14"/>
      <c r="D51" s="25"/>
      <c r="E51" s="12"/>
      <c r="F51" s="8" t="s">
        <v>29</v>
      </c>
      <c r="G51" s="27" t="n">
        <v>0</v>
      </c>
      <c r="H51" s="27" t="n">
        <v>0</v>
      </c>
      <c r="I51" s="14"/>
      <c r="J51" s="4"/>
      <c r="K51" s="4"/>
      <c r="L51" s="4"/>
      <c r="M51" s="4"/>
    </row>
    <row r="52" customFormat="false" ht="24.75" hidden="false" customHeight="true" outlineLevel="0" collapsed="false">
      <c r="B52" s="24"/>
      <c r="C52" s="14" t="s">
        <v>57</v>
      </c>
      <c r="D52" s="25"/>
      <c r="E52" s="12" t="s">
        <v>58</v>
      </c>
      <c r="F52" s="8" t="s">
        <v>21</v>
      </c>
      <c r="G52" s="27" t="n">
        <f aca="false">G53+G54</f>
        <v>3302443</v>
      </c>
      <c r="H52" s="27" t="n">
        <f aca="false">H53+H54</f>
        <v>3302443</v>
      </c>
      <c r="I52" s="4" t="s">
        <v>20</v>
      </c>
      <c r="J52" s="4" t="s">
        <v>20</v>
      </c>
      <c r="K52" s="4" t="s">
        <v>20</v>
      </c>
      <c r="L52" s="4" t="s">
        <v>20</v>
      </c>
      <c r="M52" s="4" t="s">
        <v>20</v>
      </c>
    </row>
    <row r="53" customFormat="false" ht="42" hidden="false" customHeight="true" outlineLevel="0" collapsed="false">
      <c r="B53" s="24"/>
      <c r="C53" s="14"/>
      <c r="D53" s="25"/>
      <c r="E53" s="12"/>
      <c r="F53" s="8" t="s">
        <v>22</v>
      </c>
      <c r="G53" s="27" t="n">
        <v>3302443</v>
      </c>
      <c r="H53" s="27" t="n">
        <v>3302443</v>
      </c>
      <c r="I53" s="4"/>
      <c r="J53" s="4"/>
      <c r="K53" s="4"/>
      <c r="L53" s="4"/>
      <c r="M53" s="4"/>
    </row>
    <row r="54" customFormat="false" ht="42.75" hidden="false" customHeight="true" outlineLevel="0" collapsed="false">
      <c r="B54" s="24"/>
      <c r="C54" s="14"/>
      <c r="D54" s="25"/>
      <c r="E54" s="12"/>
      <c r="F54" s="8" t="s">
        <v>29</v>
      </c>
      <c r="G54" s="27" t="n">
        <v>0</v>
      </c>
      <c r="H54" s="27" t="n">
        <v>0</v>
      </c>
      <c r="I54" s="4"/>
      <c r="J54" s="4"/>
      <c r="K54" s="4"/>
      <c r="L54" s="4"/>
      <c r="M54" s="4"/>
    </row>
    <row r="55" customFormat="false" ht="24.75" hidden="false" customHeight="true" outlineLevel="0" collapsed="false">
      <c r="B55" s="24"/>
      <c r="C55" s="28" t="s">
        <v>59</v>
      </c>
      <c r="D55" s="25"/>
      <c r="E55" s="12" t="s">
        <v>60</v>
      </c>
      <c r="F55" s="8" t="s">
        <v>21</v>
      </c>
      <c r="G55" s="27" t="n">
        <f aca="false">G56+G57</f>
        <v>15001880.99</v>
      </c>
      <c r="H55" s="27" t="n">
        <f aca="false">H56+H57</f>
        <v>15001796.02</v>
      </c>
      <c r="I55" s="4" t="s">
        <v>20</v>
      </c>
      <c r="J55" s="4" t="s">
        <v>20</v>
      </c>
      <c r="K55" s="4" t="s">
        <v>20</v>
      </c>
      <c r="L55" s="4" t="s">
        <v>20</v>
      </c>
      <c r="M55" s="4" t="s">
        <v>20</v>
      </c>
    </row>
    <row r="56" customFormat="false" ht="43.5" hidden="false" customHeight="true" outlineLevel="0" collapsed="false">
      <c r="B56" s="24"/>
      <c r="C56" s="28"/>
      <c r="D56" s="25"/>
      <c r="E56" s="12"/>
      <c r="F56" s="8" t="s">
        <v>28</v>
      </c>
      <c r="G56" s="27" t="n">
        <v>15001880.99</v>
      </c>
      <c r="H56" s="27" t="n">
        <v>15001796.02</v>
      </c>
      <c r="I56" s="4"/>
      <c r="J56" s="4"/>
      <c r="K56" s="4"/>
      <c r="L56" s="4"/>
      <c r="M56" s="4"/>
    </row>
    <row r="57" customFormat="false" ht="38.25" hidden="false" customHeight="true" outlineLevel="0" collapsed="false">
      <c r="B57" s="24"/>
      <c r="C57" s="28"/>
      <c r="D57" s="25"/>
      <c r="E57" s="12"/>
      <c r="F57" s="8" t="s">
        <v>29</v>
      </c>
      <c r="G57" s="27" t="n">
        <v>0</v>
      </c>
      <c r="H57" s="27" t="n">
        <v>0</v>
      </c>
      <c r="I57" s="4"/>
      <c r="J57" s="4"/>
      <c r="K57" s="4"/>
      <c r="L57" s="4"/>
      <c r="M57" s="4"/>
    </row>
    <row r="58" customFormat="false" ht="42.75" hidden="false" customHeight="true" outlineLevel="0" collapsed="false">
      <c r="B58" s="24"/>
      <c r="C58" s="29" t="s">
        <v>61</v>
      </c>
      <c r="D58" s="25"/>
      <c r="E58" s="12" t="s">
        <v>62</v>
      </c>
      <c r="F58" s="8" t="s">
        <v>21</v>
      </c>
      <c r="G58" s="27" t="n">
        <f aca="false">G59+G60</f>
        <v>216425.17</v>
      </c>
      <c r="H58" s="27" t="n">
        <f aca="false">H59+H60</f>
        <v>216425.17</v>
      </c>
      <c r="I58" s="4" t="s">
        <v>34</v>
      </c>
      <c r="J58" s="4" t="s">
        <v>34</v>
      </c>
      <c r="K58" s="4" t="s">
        <v>34</v>
      </c>
      <c r="L58" s="4" t="s">
        <v>34</v>
      </c>
      <c r="M58" s="4" t="s">
        <v>34</v>
      </c>
    </row>
    <row r="59" customFormat="false" ht="42.75" hidden="false" customHeight="true" outlineLevel="0" collapsed="false">
      <c r="B59" s="24"/>
      <c r="C59" s="29"/>
      <c r="D59" s="25"/>
      <c r="E59" s="12"/>
      <c r="F59" s="8" t="s">
        <v>28</v>
      </c>
      <c r="G59" s="27" t="n">
        <v>0</v>
      </c>
      <c r="H59" s="27" t="n">
        <v>0</v>
      </c>
      <c r="I59" s="4"/>
      <c r="J59" s="4"/>
      <c r="K59" s="4"/>
      <c r="L59" s="4"/>
      <c r="M59" s="4"/>
    </row>
    <row r="60" customFormat="false" ht="42.75" hidden="false" customHeight="true" outlineLevel="0" collapsed="false">
      <c r="B60" s="24"/>
      <c r="C60" s="29"/>
      <c r="D60" s="25"/>
      <c r="E60" s="12"/>
      <c r="F60" s="8" t="s">
        <v>29</v>
      </c>
      <c r="G60" s="27" t="n">
        <v>216425.17</v>
      </c>
      <c r="H60" s="27" t="n">
        <v>216425.17</v>
      </c>
      <c r="I60" s="4"/>
      <c r="J60" s="4"/>
      <c r="K60" s="4"/>
      <c r="L60" s="4"/>
      <c r="M60" s="4"/>
    </row>
    <row r="61" customFormat="false" ht="42.75" hidden="false" customHeight="true" outlineLevel="0" collapsed="false">
      <c r="B61" s="24"/>
      <c r="C61" s="29" t="s">
        <v>63</v>
      </c>
      <c r="D61" s="25"/>
      <c r="E61" s="12" t="s">
        <v>64</v>
      </c>
      <c r="F61" s="8" t="s">
        <v>21</v>
      </c>
      <c r="G61" s="27" t="n">
        <f aca="false">G62+G63</f>
        <v>417337</v>
      </c>
      <c r="H61" s="27" t="n">
        <f aca="false">H62+H63</f>
        <v>417337</v>
      </c>
      <c r="I61" s="4" t="s">
        <v>34</v>
      </c>
      <c r="J61" s="4" t="s">
        <v>34</v>
      </c>
      <c r="K61" s="4" t="s">
        <v>34</v>
      </c>
      <c r="L61" s="4" t="s">
        <v>34</v>
      </c>
      <c r="M61" s="4" t="s">
        <v>34</v>
      </c>
    </row>
    <row r="62" customFormat="false" ht="42.75" hidden="false" customHeight="true" outlineLevel="0" collapsed="false">
      <c r="B62" s="24"/>
      <c r="C62" s="29"/>
      <c r="D62" s="25"/>
      <c r="E62" s="12"/>
      <c r="F62" s="8" t="s">
        <v>28</v>
      </c>
      <c r="G62" s="27" t="n">
        <v>0</v>
      </c>
      <c r="H62" s="27" t="n">
        <v>0</v>
      </c>
      <c r="I62" s="4"/>
      <c r="J62" s="4"/>
      <c r="K62" s="4"/>
      <c r="L62" s="4"/>
      <c r="M62" s="4"/>
    </row>
    <row r="63" customFormat="false" ht="42.75" hidden="false" customHeight="true" outlineLevel="0" collapsed="false">
      <c r="B63" s="24"/>
      <c r="C63" s="29"/>
      <c r="D63" s="25"/>
      <c r="E63" s="12"/>
      <c r="F63" s="8" t="s">
        <v>23</v>
      </c>
      <c r="G63" s="27" t="n">
        <v>417337</v>
      </c>
      <c r="H63" s="27" t="n">
        <v>417337</v>
      </c>
      <c r="I63" s="4"/>
      <c r="J63" s="4"/>
      <c r="K63" s="4"/>
      <c r="L63" s="4"/>
      <c r="M63" s="4"/>
    </row>
    <row r="64" customFormat="false" ht="42.75" hidden="false" customHeight="true" outlineLevel="0" collapsed="false">
      <c r="B64" s="24"/>
      <c r="C64" s="29" t="s">
        <v>65</v>
      </c>
      <c r="D64" s="25"/>
      <c r="E64" s="12" t="s">
        <v>66</v>
      </c>
      <c r="F64" s="8" t="s">
        <v>21</v>
      </c>
      <c r="G64" s="27" t="n">
        <f aca="false">G65+G66</f>
        <v>40000</v>
      </c>
      <c r="H64" s="27" t="n">
        <f aca="false">H65+H66</f>
        <v>40000</v>
      </c>
      <c r="I64" s="4" t="s">
        <v>20</v>
      </c>
      <c r="J64" s="4" t="s">
        <v>20</v>
      </c>
      <c r="K64" s="4" t="s">
        <v>20</v>
      </c>
      <c r="L64" s="4" t="s">
        <v>20</v>
      </c>
      <c r="M64" s="4" t="s">
        <v>20</v>
      </c>
    </row>
    <row r="65" customFormat="false" ht="42.75" hidden="false" customHeight="true" outlineLevel="0" collapsed="false">
      <c r="B65" s="24"/>
      <c r="C65" s="29"/>
      <c r="D65" s="25"/>
      <c r="E65" s="12"/>
      <c r="F65" s="8" t="s">
        <v>22</v>
      </c>
      <c r="G65" s="27" t="n">
        <v>40000</v>
      </c>
      <c r="H65" s="27" t="n">
        <v>40000</v>
      </c>
      <c r="I65" s="4"/>
      <c r="J65" s="4"/>
      <c r="K65" s="4"/>
      <c r="L65" s="4"/>
      <c r="M65" s="4"/>
    </row>
    <row r="66" customFormat="false" ht="42.75" hidden="false" customHeight="true" outlineLevel="0" collapsed="false">
      <c r="B66" s="24"/>
      <c r="C66" s="29"/>
      <c r="D66" s="25"/>
      <c r="E66" s="12"/>
      <c r="F66" s="8" t="s">
        <v>29</v>
      </c>
      <c r="G66" s="27" t="n">
        <v>0</v>
      </c>
      <c r="H66" s="27" t="n">
        <v>0</v>
      </c>
      <c r="I66" s="4"/>
      <c r="J66" s="4"/>
      <c r="K66" s="4"/>
      <c r="L66" s="4"/>
      <c r="M66" s="4"/>
    </row>
    <row r="67" customFormat="false" ht="42.75" hidden="false" customHeight="true" outlineLevel="0" collapsed="false">
      <c r="B67" s="24"/>
      <c r="C67" s="14" t="s">
        <v>67</v>
      </c>
      <c r="D67" s="25"/>
      <c r="E67" s="12" t="n">
        <v>220360020</v>
      </c>
      <c r="F67" s="8" t="s">
        <v>21</v>
      </c>
      <c r="G67" s="27" t="n">
        <f aca="false">G68+G69</f>
        <v>901248</v>
      </c>
      <c r="H67" s="27" t="n">
        <f aca="false">H68+H69</f>
        <v>901248</v>
      </c>
      <c r="I67" s="4" t="s">
        <v>20</v>
      </c>
      <c r="J67" s="4" t="s">
        <v>20</v>
      </c>
      <c r="K67" s="4" t="s">
        <v>20</v>
      </c>
      <c r="L67" s="4" t="s">
        <v>20</v>
      </c>
      <c r="M67" s="4" t="s">
        <v>20</v>
      </c>
    </row>
    <row r="68" customFormat="false" ht="42.75" hidden="false" customHeight="true" outlineLevel="0" collapsed="false">
      <c r="B68" s="24"/>
      <c r="C68" s="14"/>
      <c r="D68" s="25"/>
      <c r="E68" s="12"/>
      <c r="F68" s="8" t="s">
        <v>28</v>
      </c>
      <c r="G68" s="27" t="n">
        <v>0</v>
      </c>
      <c r="H68" s="27" t="n">
        <v>0</v>
      </c>
      <c r="I68" s="4"/>
      <c r="J68" s="4"/>
      <c r="K68" s="4"/>
      <c r="L68" s="4"/>
      <c r="M68" s="4"/>
    </row>
    <row r="69" customFormat="false" ht="42.75" hidden="false" customHeight="true" outlineLevel="0" collapsed="false">
      <c r="B69" s="24"/>
      <c r="C69" s="14"/>
      <c r="D69" s="25"/>
      <c r="E69" s="12"/>
      <c r="F69" s="8" t="s">
        <v>23</v>
      </c>
      <c r="G69" s="27" t="n">
        <v>901248</v>
      </c>
      <c r="H69" s="27" t="n">
        <v>901248</v>
      </c>
      <c r="I69" s="4"/>
      <c r="J69" s="4"/>
      <c r="K69" s="4"/>
      <c r="L69" s="4"/>
      <c r="M69" s="4"/>
    </row>
    <row r="70" customFormat="false" ht="42.75" hidden="false" customHeight="true" outlineLevel="0" collapsed="false">
      <c r="B70" s="24"/>
      <c r="C70" s="14" t="s">
        <v>68</v>
      </c>
      <c r="D70" s="25"/>
      <c r="E70" s="12" t="n">
        <v>220360030</v>
      </c>
      <c r="F70" s="8" t="s">
        <v>21</v>
      </c>
      <c r="G70" s="27" t="n">
        <f aca="false">G71+G72</f>
        <v>274194</v>
      </c>
      <c r="H70" s="27" t="n">
        <f aca="false">H71+H72</f>
        <v>274194</v>
      </c>
      <c r="I70" s="4" t="s">
        <v>20</v>
      </c>
      <c r="J70" s="4" t="s">
        <v>20</v>
      </c>
      <c r="K70" s="4" t="s">
        <v>20</v>
      </c>
      <c r="L70" s="4" t="s">
        <v>20</v>
      </c>
      <c r="M70" s="4" t="s">
        <v>20</v>
      </c>
    </row>
    <row r="71" customFormat="false" ht="42.75" hidden="false" customHeight="true" outlineLevel="0" collapsed="false">
      <c r="B71" s="24"/>
      <c r="C71" s="14"/>
      <c r="D71" s="25"/>
      <c r="E71" s="12"/>
      <c r="F71" s="8" t="s">
        <v>22</v>
      </c>
      <c r="G71" s="27" t="n">
        <v>0</v>
      </c>
      <c r="H71" s="27" t="n">
        <v>0</v>
      </c>
      <c r="I71" s="4"/>
      <c r="J71" s="4"/>
      <c r="K71" s="4"/>
      <c r="L71" s="4"/>
      <c r="M71" s="4"/>
    </row>
    <row r="72" customFormat="false" ht="42.75" hidden="false" customHeight="true" outlineLevel="0" collapsed="false">
      <c r="B72" s="24"/>
      <c r="C72" s="14"/>
      <c r="D72" s="25"/>
      <c r="E72" s="12"/>
      <c r="F72" s="8" t="s">
        <v>23</v>
      </c>
      <c r="G72" s="27" t="n">
        <v>274194</v>
      </c>
      <c r="H72" s="27" t="n">
        <v>274194</v>
      </c>
      <c r="I72" s="4"/>
      <c r="J72" s="4"/>
      <c r="K72" s="4"/>
      <c r="L72" s="4"/>
      <c r="M72" s="4"/>
    </row>
    <row r="73" customFormat="false" ht="42.75" hidden="false" customHeight="true" outlineLevel="0" collapsed="false">
      <c r="B73" s="24"/>
      <c r="C73" s="14" t="s">
        <v>69</v>
      </c>
      <c r="D73" s="25"/>
      <c r="E73" s="12" t="n">
        <v>220360080</v>
      </c>
      <c r="F73" s="8" t="s">
        <v>21</v>
      </c>
      <c r="G73" s="27" t="n">
        <f aca="false">G74+G75</f>
        <v>4918</v>
      </c>
      <c r="H73" s="27" t="n">
        <f aca="false">H74+H75</f>
        <v>4918</v>
      </c>
      <c r="I73" s="4" t="s">
        <v>20</v>
      </c>
      <c r="J73" s="4" t="s">
        <v>20</v>
      </c>
      <c r="K73" s="4" t="s">
        <v>20</v>
      </c>
      <c r="L73" s="4" t="s">
        <v>20</v>
      </c>
      <c r="M73" s="4" t="s">
        <v>20</v>
      </c>
    </row>
    <row r="74" customFormat="false" ht="42.75" hidden="false" customHeight="true" outlineLevel="0" collapsed="false">
      <c r="B74" s="24"/>
      <c r="C74" s="14"/>
      <c r="D74" s="25"/>
      <c r="E74" s="12"/>
      <c r="F74" s="8" t="s">
        <v>22</v>
      </c>
      <c r="G74" s="27" t="n">
        <v>0</v>
      </c>
      <c r="H74" s="27" t="n">
        <v>0</v>
      </c>
      <c r="I74" s="4"/>
      <c r="J74" s="4"/>
      <c r="K74" s="4"/>
      <c r="L74" s="4"/>
      <c r="M74" s="4"/>
    </row>
    <row r="75" customFormat="false" ht="42.75" hidden="false" customHeight="true" outlineLevel="0" collapsed="false">
      <c r="B75" s="24"/>
      <c r="C75" s="14"/>
      <c r="D75" s="25"/>
      <c r="E75" s="12"/>
      <c r="F75" s="8" t="s">
        <v>29</v>
      </c>
      <c r="G75" s="27" t="n">
        <v>4918</v>
      </c>
      <c r="H75" s="27" t="n">
        <v>4918</v>
      </c>
      <c r="I75" s="4"/>
      <c r="J75" s="4"/>
      <c r="K75" s="4"/>
      <c r="L75" s="4"/>
      <c r="M75" s="4"/>
    </row>
    <row r="76" customFormat="false" ht="42.75" hidden="false" customHeight="true" outlineLevel="0" collapsed="false">
      <c r="B76" s="24"/>
      <c r="C76" s="14" t="s">
        <v>70</v>
      </c>
      <c r="D76" s="25"/>
      <c r="E76" s="30" t="n">
        <v>220380050</v>
      </c>
      <c r="F76" s="8" t="s">
        <v>21</v>
      </c>
      <c r="G76" s="27" t="n">
        <f aca="false">G77+G78</f>
        <v>9000</v>
      </c>
      <c r="H76" s="27" t="n">
        <f aca="false">H77+H78</f>
        <v>9000</v>
      </c>
      <c r="I76" s="4" t="s">
        <v>20</v>
      </c>
      <c r="J76" s="4" t="s">
        <v>20</v>
      </c>
      <c r="K76" s="4" t="s">
        <v>20</v>
      </c>
      <c r="L76" s="4" t="s">
        <v>20</v>
      </c>
      <c r="M76" s="4" t="s">
        <v>20</v>
      </c>
    </row>
    <row r="77" customFormat="false" ht="42.75" hidden="false" customHeight="true" outlineLevel="0" collapsed="false">
      <c r="B77" s="24"/>
      <c r="C77" s="14"/>
      <c r="D77" s="25"/>
      <c r="E77" s="30"/>
      <c r="F77" s="8" t="s">
        <v>28</v>
      </c>
      <c r="G77" s="27" t="n">
        <v>9000</v>
      </c>
      <c r="H77" s="27" t="n">
        <v>9000</v>
      </c>
      <c r="I77" s="4"/>
      <c r="J77" s="4"/>
      <c r="K77" s="4"/>
      <c r="L77" s="4"/>
      <c r="M77" s="4"/>
    </row>
    <row r="78" customFormat="false" ht="42.75" hidden="false" customHeight="true" outlineLevel="0" collapsed="false">
      <c r="B78" s="24"/>
      <c r="C78" s="14"/>
      <c r="D78" s="25"/>
      <c r="E78" s="30"/>
      <c r="F78" s="8" t="s">
        <v>23</v>
      </c>
      <c r="G78" s="27" t="n">
        <v>0</v>
      </c>
      <c r="H78" s="27" t="n">
        <v>0</v>
      </c>
      <c r="I78" s="4"/>
      <c r="J78" s="4"/>
      <c r="K78" s="4"/>
      <c r="L78" s="4"/>
      <c r="M78" s="4"/>
    </row>
    <row r="79" customFormat="false" ht="21.75" hidden="false" customHeight="true" outlineLevel="0" collapsed="false">
      <c r="B79" s="11"/>
      <c r="C79" s="14" t="s">
        <v>71</v>
      </c>
      <c r="D79" s="30"/>
      <c r="E79" s="12" t="s">
        <v>72</v>
      </c>
      <c r="F79" s="8" t="s">
        <v>21</v>
      </c>
      <c r="G79" s="13" t="n">
        <f aca="false">G80+G81</f>
        <v>130000</v>
      </c>
      <c r="H79" s="13" t="n">
        <f aca="false">H80+H81</f>
        <v>130000</v>
      </c>
      <c r="I79" s="4" t="s">
        <v>20</v>
      </c>
      <c r="J79" s="4" t="s">
        <v>20</v>
      </c>
      <c r="K79" s="4" t="s">
        <v>20</v>
      </c>
      <c r="L79" s="4" t="s">
        <v>20</v>
      </c>
      <c r="M79" s="4" t="s">
        <v>20</v>
      </c>
    </row>
    <row r="80" customFormat="false" ht="39.75" hidden="false" customHeight="true" outlineLevel="0" collapsed="false">
      <c r="B80" s="11"/>
      <c r="C80" s="14"/>
      <c r="D80" s="30"/>
      <c r="E80" s="12"/>
      <c r="F80" s="8" t="s">
        <v>22</v>
      </c>
      <c r="G80" s="13" t="n">
        <v>130000</v>
      </c>
      <c r="H80" s="13" t="n">
        <v>130000</v>
      </c>
      <c r="I80" s="4"/>
      <c r="J80" s="4"/>
      <c r="K80" s="4"/>
      <c r="L80" s="4"/>
      <c r="M80" s="4"/>
    </row>
    <row r="81" customFormat="false" ht="39.75" hidden="false" customHeight="true" outlineLevel="0" collapsed="false">
      <c r="B81" s="11"/>
      <c r="C81" s="14"/>
      <c r="D81" s="30"/>
      <c r="E81" s="12"/>
      <c r="F81" s="8" t="s">
        <v>29</v>
      </c>
      <c r="G81" s="13" t="n">
        <v>0</v>
      </c>
      <c r="H81" s="13" t="n">
        <v>0</v>
      </c>
      <c r="I81" s="4"/>
      <c r="J81" s="4"/>
      <c r="K81" s="4"/>
      <c r="L81" s="4"/>
      <c r="M81" s="4"/>
    </row>
    <row r="82" customFormat="false" ht="39.75" hidden="false" customHeight="true" outlineLevel="0" collapsed="false">
      <c r="B82" s="11"/>
      <c r="C82" s="14" t="s">
        <v>73</v>
      </c>
      <c r="D82" s="31"/>
      <c r="E82" s="12" t="s">
        <v>74</v>
      </c>
      <c r="F82" s="8" t="s">
        <v>21</v>
      </c>
      <c r="G82" s="13" t="n">
        <f aca="false">G83+G84</f>
        <v>248061.83</v>
      </c>
      <c r="H82" s="13" t="n">
        <f aca="false">H83+H84</f>
        <v>248061.83</v>
      </c>
      <c r="I82" s="4" t="s">
        <v>20</v>
      </c>
      <c r="J82" s="4" t="s">
        <v>20</v>
      </c>
      <c r="K82" s="4" t="s">
        <v>20</v>
      </c>
      <c r="L82" s="4" t="s">
        <v>20</v>
      </c>
      <c r="M82" s="4" t="s">
        <v>20</v>
      </c>
    </row>
    <row r="83" customFormat="false" ht="39.75" hidden="false" customHeight="true" outlineLevel="0" collapsed="false">
      <c r="B83" s="11"/>
      <c r="C83" s="14"/>
      <c r="D83" s="31"/>
      <c r="E83" s="12"/>
      <c r="F83" s="8" t="s">
        <v>28</v>
      </c>
      <c r="G83" s="13" t="n">
        <v>0</v>
      </c>
      <c r="H83" s="13" t="n">
        <v>0</v>
      </c>
      <c r="I83" s="4"/>
      <c r="J83" s="4"/>
      <c r="K83" s="4"/>
      <c r="L83" s="4"/>
      <c r="M83" s="4"/>
    </row>
    <row r="84" customFormat="false" ht="39.75" hidden="false" customHeight="true" outlineLevel="0" collapsed="false">
      <c r="B84" s="11"/>
      <c r="C84" s="14"/>
      <c r="D84" s="31"/>
      <c r="E84" s="12"/>
      <c r="F84" s="8" t="s">
        <v>29</v>
      </c>
      <c r="G84" s="13" t="n">
        <v>248061.83</v>
      </c>
      <c r="H84" s="13" t="n">
        <v>248061.83</v>
      </c>
      <c r="I84" s="4"/>
      <c r="J84" s="4"/>
      <c r="K84" s="4"/>
      <c r="L84" s="4"/>
      <c r="M84" s="4"/>
    </row>
    <row r="85" customFormat="false" ht="39.75" hidden="false" customHeight="true" outlineLevel="0" collapsed="false">
      <c r="B85" s="11"/>
      <c r="C85" s="14" t="s">
        <v>75</v>
      </c>
      <c r="D85" s="32"/>
      <c r="E85" s="12" t="s">
        <v>76</v>
      </c>
      <c r="F85" s="8" t="s">
        <v>21</v>
      </c>
      <c r="G85" s="13" t="n">
        <f aca="false">G86+G87</f>
        <v>345000</v>
      </c>
      <c r="H85" s="13" t="n">
        <f aca="false">H86+H87</f>
        <v>345000</v>
      </c>
      <c r="I85" s="4" t="s">
        <v>20</v>
      </c>
      <c r="J85" s="4" t="s">
        <v>20</v>
      </c>
      <c r="K85" s="4" t="s">
        <v>20</v>
      </c>
      <c r="L85" s="4" t="s">
        <v>20</v>
      </c>
      <c r="M85" s="4" t="s">
        <v>20</v>
      </c>
    </row>
    <row r="86" customFormat="false" ht="39.75" hidden="false" customHeight="true" outlineLevel="0" collapsed="false">
      <c r="B86" s="11"/>
      <c r="C86" s="14"/>
      <c r="D86" s="32"/>
      <c r="E86" s="12"/>
      <c r="F86" s="8" t="s">
        <v>22</v>
      </c>
      <c r="G86" s="13" t="n">
        <v>345000</v>
      </c>
      <c r="H86" s="13" t="n">
        <v>345000</v>
      </c>
      <c r="I86" s="4"/>
      <c r="J86" s="4"/>
      <c r="K86" s="4"/>
      <c r="L86" s="4"/>
      <c r="M86" s="4"/>
    </row>
    <row r="87" customFormat="false" ht="50.1" hidden="false" customHeight="true" outlineLevel="0" collapsed="false">
      <c r="B87" s="11"/>
      <c r="C87" s="14"/>
      <c r="D87" s="32"/>
      <c r="E87" s="12"/>
      <c r="F87" s="8" t="s">
        <v>29</v>
      </c>
      <c r="G87" s="13" t="n">
        <v>0</v>
      </c>
      <c r="H87" s="13" t="n">
        <v>0</v>
      </c>
      <c r="I87" s="4"/>
      <c r="J87" s="4"/>
      <c r="K87" s="4"/>
      <c r="L87" s="4"/>
      <c r="M87" s="4"/>
    </row>
    <row r="88" customFormat="false" ht="40.5" hidden="false" customHeight="true" outlineLevel="0" collapsed="false">
      <c r="B88" s="4"/>
      <c r="C88" s="10" t="s">
        <v>77</v>
      </c>
      <c r="D88" s="30"/>
      <c r="E88" s="12" t="s">
        <v>78</v>
      </c>
      <c r="F88" s="8" t="s">
        <v>21</v>
      </c>
      <c r="G88" s="9" t="n">
        <f aca="false">G92+G95+G98</f>
        <v>1136091.18</v>
      </c>
      <c r="H88" s="13" t="n">
        <f aca="false">H92+H95+H98</f>
        <v>1136091.18</v>
      </c>
      <c r="I88" s="4" t="s">
        <v>20</v>
      </c>
      <c r="J88" s="4" t="s">
        <v>20</v>
      </c>
      <c r="K88" s="4" t="s">
        <v>20</v>
      </c>
      <c r="L88" s="4" t="s">
        <v>20</v>
      </c>
      <c r="M88" s="4" t="s">
        <v>20</v>
      </c>
    </row>
    <row r="89" customFormat="false" ht="40.5" hidden="false" customHeight="true" outlineLevel="0" collapsed="false">
      <c r="B89" s="4"/>
      <c r="C89" s="10"/>
      <c r="D89" s="30"/>
      <c r="E89" s="12"/>
      <c r="F89" s="8" t="s">
        <v>28</v>
      </c>
      <c r="G89" s="9" t="n">
        <f aca="false">G93+G96+G99</f>
        <v>880403.05</v>
      </c>
      <c r="H89" s="9" t="n">
        <f aca="false">H93+H96+H99</f>
        <v>880403.05</v>
      </c>
      <c r="I89" s="4"/>
      <c r="J89" s="4"/>
      <c r="K89" s="4"/>
      <c r="L89" s="4"/>
      <c r="M89" s="4"/>
    </row>
    <row r="90" customFormat="false" ht="40.5" hidden="false" customHeight="true" outlineLevel="0" collapsed="false">
      <c r="B90" s="4"/>
      <c r="C90" s="10"/>
      <c r="D90" s="30"/>
      <c r="E90" s="12"/>
      <c r="F90" s="8" t="s">
        <v>23</v>
      </c>
      <c r="G90" s="9" t="n">
        <f aca="false">G94+G97+G100</f>
        <v>255688.13</v>
      </c>
      <c r="H90" s="9" t="n">
        <f aca="false">H94+H97+H100</f>
        <v>255688.13</v>
      </c>
      <c r="I90" s="4"/>
      <c r="J90" s="4"/>
      <c r="K90" s="4"/>
      <c r="L90" s="4"/>
      <c r="M90" s="4"/>
    </row>
    <row r="91" customFormat="false" ht="21" hidden="false" customHeight="true" outlineLevel="0" collapsed="false">
      <c r="B91" s="19" t="s">
        <v>79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customFormat="false" ht="40.5" hidden="false" customHeight="true" outlineLevel="0" collapsed="false">
      <c r="B92" s="4"/>
      <c r="C92" s="14" t="s">
        <v>37</v>
      </c>
      <c r="D92" s="30"/>
      <c r="E92" s="12" t="s">
        <v>80</v>
      </c>
      <c r="F92" s="8" t="s">
        <v>21</v>
      </c>
      <c r="G92" s="33" t="n">
        <f aca="false">G93+G94</f>
        <v>880403.05</v>
      </c>
      <c r="H92" s="33" t="n">
        <f aca="false">H93+H94</f>
        <v>880403.05</v>
      </c>
      <c r="I92" s="11" t="s">
        <v>20</v>
      </c>
      <c r="J92" s="4" t="s">
        <v>20</v>
      </c>
      <c r="K92" s="4" t="s">
        <v>20</v>
      </c>
      <c r="L92" s="4" t="s">
        <v>20</v>
      </c>
      <c r="M92" s="4" t="s">
        <v>20</v>
      </c>
    </row>
    <row r="93" customFormat="false" ht="40.5" hidden="false" customHeight="true" outlineLevel="0" collapsed="false">
      <c r="B93" s="4"/>
      <c r="C93" s="14"/>
      <c r="D93" s="30"/>
      <c r="E93" s="12"/>
      <c r="F93" s="8" t="s">
        <v>28</v>
      </c>
      <c r="G93" s="13" t="n">
        <v>880403.05</v>
      </c>
      <c r="H93" s="13" t="n">
        <v>880403.05</v>
      </c>
      <c r="I93" s="11"/>
      <c r="J93" s="4"/>
      <c r="K93" s="4"/>
      <c r="L93" s="4"/>
      <c r="M93" s="4"/>
    </row>
    <row r="94" customFormat="false" ht="40.5" hidden="false" customHeight="true" outlineLevel="0" collapsed="false">
      <c r="B94" s="4"/>
      <c r="C94" s="14"/>
      <c r="D94" s="30"/>
      <c r="E94" s="12"/>
      <c r="F94" s="8" t="s">
        <v>23</v>
      </c>
      <c r="G94" s="13" t="n">
        <v>0</v>
      </c>
      <c r="H94" s="13" t="n">
        <v>0</v>
      </c>
      <c r="I94" s="11"/>
      <c r="J94" s="4"/>
      <c r="K94" s="4"/>
      <c r="L94" s="4"/>
      <c r="M94" s="4"/>
    </row>
    <row r="95" customFormat="false" ht="40.5" hidden="false" customHeight="true" outlineLevel="0" collapsed="false">
      <c r="B95" s="4"/>
      <c r="C95" s="14" t="s">
        <v>81</v>
      </c>
      <c r="D95" s="30"/>
      <c r="E95" s="12" t="s">
        <v>82</v>
      </c>
      <c r="F95" s="8" t="s">
        <v>21</v>
      </c>
      <c r="G95" s="13" t="n">
        <f aca="false">G96+G97</f>
        <v>227070</v>
      </c>
      <c r="H95" s="13" t="n">
        <f aca="false">H96+H97</f>
        <v>227070</v>
      </c>
      <c r="I95" s="11" t="s">
        <v>20</v>
      </c>
      <c r="J95" s="4" t="s">
        <v>20</v>
      </c>
      <c r="K95" s="4" t="s">
        <v>20</v>
      </c>
      <c r="L95" s="4" t="s">
        <v>20</v>
      </c>
      <c r="M95" s="4" t="s">
        <v>20</v>
      </c>
    </row>
    <row r="96" customFormat="false" ht="40.5" hidden="false" customHeight="true" outlineLevel="0" collapsed="false">
      <c r="B96" s="4"/>
      <c r="C96" s="14"/>
      <c r="D96" s="30"/>
      <c r="E96" s="12"/>
      <c r="F96" s="8" t="s">
        <v>22</v>
      </c>
      <c r="G96" s="13" t="n">
        <v>0</v>
      </c>
      <c r="H96" s="13" t="n">
        <v>0</v>
      </c>
      <c r="I96" s="11"/>
      <c r="J96" s="4"/>
      <c r="K96" s="4"/>
      <c r="L96" s="4"/>
      <c r="M96" s="4"/>
    </row>
    <row r="97" customFormat="false" ht="66.75" hidden="false" customHeight="true" outlineLevel="0" collapsed="false">
      <c r="B97" s="4"/>
      <c r="C97" s="14"/>
      <c r="D97" s="30"/>
      <c r="E97" s="12"/>
      <c r="F97" s="8" t="s">
        <v>29</v>
      </c>
      <c r="G97" s="13" t="n">
        <v>227070</v>
      </c>
      <c r="H97" s="13" t="n">
        <v>227070</v>
      </c>
      <c r="I97" s="11"/>
      <c r="J97" s="4"/>
      <c r="K97" s="4"/>
      <c r="L97" s="4"/>
      <c r="M97" s="4"/>
    </row>
    <row r="98" customFormat="false" ht="38.25" hidden="false" customHeight="true" outlineLevel="0" collapsed="false">
      <c r="B98" s="4"/>
      <c r="C98" s="14" t="s">
        <v>83</v>
      </c>
      <c r="D98" s="30"/>
      <c r="E98" s="12" t="s">
        <v>84</v>
      </c>
      <c r="F98" s="8" t="s">
        <v>21</v>
      </c>
      <c r="G98" s="13" t="n">
        <f aca="false">G99+G100</f>
        <v>28618.13</v>
      </c>
      <c r="H98" s="13" t="n">
        <f aca="false">H99+H100</f>
        <v>28618.13</v>
      </c>
      <c r="I98" s="11" t="s">
        <v>20</v>
      </c>
      <c r="J98" s="4" t="s">
        <v>20</v>
      </c>
      <c r="K98" s="4" t="s">
        <v>20</v>
      </c>
      <c r="L98" s="4" t="s">
        <v>20</v>
      </c>
      <c r="M98" s="4" t="s">
        <v>20</v>
      </c>
    </row>
    <row r="99" customFormat="false" ht="45" hidden="false" customHeight="true" outlineLevel="0" collapsed="false">
      <c r="B99" s="4"/>
      <c r="C99" s="14"/>
      <c r="D99" s="30"/>
      <c r="E99" s="12"/>
      <c r="F99" s="8" t="s">
        <v>22</v>
      </c>
      <c r="G99" s="13" t="n">
        <v>0</v>
      </c>
      <c r="H99" s="13" t="n">
        <v>0</v>
      </c>
      <c r="I99" s="11"/>
      <c r="J99" s="4"/>
      <c r="K99" s="4"/>
      <c r="L99" s="4"/>
      <c r="M99" s="4"/>
    </row>
    <row r="100" customFormat="false" ht="66.75" hidden="false" customHeight="true" outlineLevel="0" collapsed="false">
      <c r="B100" s="4"/>
      <c r="C100" s="14"/>
      <c r="D100" s="30"/>
      <c r="E100" s="12"/>
      <c r="F100" s="8" t="s">
        <v>23</v>
      </c>
      <c r="G100" s="13" t="n">
        <v>28618.13</v>
      </c>
      <c r="H100" s="13" t="n">
        <v>28618.13</v>
      </c>
      <c r="I100" s="11"/>
      <c r="J100" s="4"/>
      <c r="K100" s="4"/>
      <c r="L100" s="4"/>
      <c r="M100" s="4"/>
    </row>
    <row r="101" customFormat="false" ht="18.75" hidden="false" customHeight="true" outlineLevel="0" collapsed="false">
      <c r="A101" s="34"/>
      <c r="B101" s="8"/>
      <c r="C101" s="7" t="s">
        <v>85</v>
      </c>
      <c r="D101" s="35" t="s">
        <v>20</v>
      </c>
      <c r="E101" s="35" t="s">
        <v>20</v>
      </c>
      <c r="F101" s="8" t="s">
        <v>21</v>
      </c>
      <c r="G101" s="36" t="n">
        <f aca="false">G10+G23+G45+G88</f>
        <v>93808385.87</v>
      </c>
      <c r="H101" s="36" t="n">
        <f aca="false">H10+H23+H45+H88</f>
        <v>93687782.05</v>
      </c>
      <c r="I101" s="4" t="s">
        <v>20</v>
      </c>
      <c r="J101" s="4" t="s">
        <v>20</v>
      </c>
      <c r="K101" s="4" t="s">
        <v>20</v>
      </c>
      <c r="L101" s="4" t="s">
        <v>20</v>
      </c>
      <c r="M101" s="4" t="s">
        <v>20</v>
      </c>
    </row>
    <row r="102" customFormat="false" ht="47.95" hidden="false" customHeight="true" outlineLevel="0" collapsed="false">
      <c r="A102" s="34"/>
      <c r="B102" s="8"/>
      <c r="C102" s="7"/>
      <c r="D102" s="35"/>
      <c r="E102" s="35"/>
      <c r="F102" s="8" t="s">
        <v>28</v>
      </c>
      <c r="G102" s="37" t="n">
        <f aca="false">G11+G24+G46+G89</f>
        <v>60138185.95</v>
      </c>
      <c r="H102" s="36" t="n">
        <f aca="false">H11+H24+H46+H89</f>
        <v>60017582.13</v>
      </c>
      <c r="I102" s="4"/>
      <c r="J102" s="4"/>
      <c r="K102" s="4"/>
      <c r="L102" s="4"/>
      <c r="M102" s="4"/>
    </row>
    <row r="103" customFormat="false" ht="29.25" hidden="false" customHeight="true" outlineLevel="0" collapsed="false">
      <c r="A103" s="38"/>
      <c r="B103" s="8"/>
      <c r="C103" s="7"/>
      <c r="D103" s="35"/>
      <c r="E103" s="35"/>
      <c r="F103" s="8" t="s">
        <v>29</v>
      </c>
      <c r="G103" s="37" t="n">
        <f aca="false">G12+G25+G47+G90</f>
        <v>33670199.92</v>
      </c>
      <c r="H103" s="36" t="n">
        <f aca="false">H12+H25+H47+H90</f>
        <v>33670199.92</v>
      </c>
      <c r="I103" s="4"/>
      <c r="J103" s="4"/>
      <c r="K103" s="4"/>
      <c r="L103" s="4"/>
      <c r="M103" s="4"/>
    </row>
    <row r="104" s="40" customFormat="true" ht="15" hidden="false" customHeight="true" outlineLevel="0" collapsed="false">
      <c r="A104" s="39" t="s">
        <v>86</v>
      </c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</row>
    <row r="105" s="40" customFormat="true" ht="30.9" hidden="false" customHeight="true" outlineLevel="0" collapsed="false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</row>
    <row r="106" s="40" customFormat="true" ht="42.6" hidden="false" customHeight="true" outlineLevel="0" collapsed="false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</row>
    <row r="107" s="40" customFormat="true" ht="69.75" hidden="false" customHeight="true" outlineLevel="0" collapsed="false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96"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  <mergeCell ref="E5:E6"/>
    <mergeCell ref="G5:G6"/>
    <mergeCell ref="H5:H6"/>
    <mergeCell ref="L5:L6"/>
    <mergeCell ref="M5:M6"/>
    <mergeCell ref="B8:M8"/>
    <mergeCell ref="B9:M9"/>
    <mergeCell ref="B10:B12"/>
    <mergeCell ref="C10:C12"/>
    <mergeCell ref="D10:D12"/>
    <mergeCell ref="E10:E12"/>
    <mergeCell ref="I10:I12"/>
    <mergeCell ref="J10:J12"/>
    <mergeCell ref="K10:K12"/>
    <mergeCell ref="L10:L12"/>
    <mergeCell ref="M10:M12"/>
    <mergeCell ref="B13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B19"/>
    <mergeCell ref="C17:C19"/>
    <mergeCell ref="D17:D19"/>
    <mergeCell ref="E17:E19"/>
    <mergeCell ref="I17:I19"/>
    <mergeCell ref="J17:J19"/>
    <mergeCell ref="K17:K19"/>
    <mergeCell ref="L17:L19"/>
    <mergeCell ref="M17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C25"/>
    <mergeCell ref="D23:D25"/>
    <mergeCell ref="E23:E25"/>
    <mergeCell ref="I23:I25"/>
    <mergeCell ref="J23:J25"/>
    <mergeCell ref="K23:K25"/>
    <mergeCell ref="L23:L25"/>
    <mergeCell ref="M23:M25"/>
    <mergeCell ref="B26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B35"/>
    <mergeCell ref="C33:C35"/>
    <mergeCell ref="D33:D35"/>
    <mergeCell ref="E33:E35"/>
    <mergeCell ref="I33:I35"/>
    <mergeCell ref="J33:J35"/>
    <mergeCell ref="K33:K35"/>
    <mergeCell ref="L33:L35"/>
    <mergeCell ref="M33:M35"/>
    <mergeCell ref="B36:B38"/>
    <mergeCell ref="C36:C38"/>
    <mergeCell ref="D36:D38"/>
    <mergeCell ref="E36:E38"/>
    <mergeCell ref="I36:I38"/>
    <mergeCell ref="J36:J38"/>
    <mergeCell ref="K36:K38"/>
    <mergeCell ref="L36:L38"/>
    <mergeCell ref="M36:M38"/>
    <mergeCell ref="B39:B41"/>
    <mergeCell ref="C39:C41"/>
    <mergeCell ref="D39:D41"/>
    <mergeCell ref="E39:E41"/>
    <mergeCell ref="I39:I41"/>
    <mergeCell ref="J39:J41"/>
    <mergeCell ref="K39:K41"/>
    <mergeCell ref="L39:L41"/>
    <mergeCell ref="M39:M41"/>
    <mergeCell ref="B42:B44"/>
    <mergeCell ref="C42:C44"/>
    <mergeCell ref="D42:D44"/>
    <mergeCell ref="E42:E44"/>
    <mergeCell ref="I42:I44"/>
    <mergeCell ref="J42:J44"/>
    <mergeCell ref="K42:K44"/>
    <mergeCell ref="L42:L44"/>
    <mergeCell ref="M42:M44"/>
    <mergeCell ref="B45:B47"/>
    <mergeCell ref="C45:C47"/>
    <mergeCell ref="D45:D47"/>
    <mergeCell ref="E45:E47"/>
    <mergeCell ref="I45:I47"/>
    <mergeCell ref="J45:J47"/>
    <mergeCell ref="K45:K47"/>
    <mergeCell ref="L45:L47"/>
    <mergeCell ref="M45:M47"/>
    <mergeCell ref="B48:M48"/>
    <mergeCell ref="B49:B51"/>
    <mergeCell ref="C49:C51"/>
    <mergeCell ref="D49:D51"/>
    <mergeCell ref="E49:E51"/>
    <mergeCell ref="I49:I51"/>
    <mergeCell ref="J49:J51"/>
    <mergeCell ref="K49:K51"/>
    <mergeCell ref="L49:L51"/>
    <mergeCell ref="M49:M51"/>
    <mergeCell ref="B52:B54"/>
    <mergeCell ref="C52:C54"/>
    <mergeCell ref="D52:D54"/>
    <mergeCell ref="E52:E54"/>
    <mergeCell ref="I52:I54"/>
    <mergeCell ref="J52:J54"/>
    <mergeCell ref="K52:K54"/>
    <mergeCell ref="L52:L54"/>
    <mergeCell ref="M52:M54"/>
    <mergeCell ref="B55:B57"/>
    <mergeCell ref="C55:C57"/>
    <mergeCell ref="D55:D57"/>
    <mergeCell ref="E55:E57"/>
    <mergeCell ref="I55:I57"/>
    <mergeCell ref="J55:J57"/>
    <mergeCell ref="K55:K57"/>
    <mergeCell ref="L55:L57"/>
    <mergeCell ref="M55:M57"/>
    <mergeCell ref="B58:B60"/>
    <mergeCell ref="C58:C60"/>
    <mergeCell ref="D58:D60"/>
    <mergeCell ref="E58:E60"/>
    <mergeCell ref="I58:I60"/>
    <mergeCell ref="J58:J60"/>
    <mergeCell ref="K58:K60"/>
    <mergeCell ref="L58:L60"/>
    <mergeCell ref="M58:M60"/>
    <mergeCell ref="B61:B63"/>
    <mergeCell ref="C61:C63"/>
    <mergeCell ref="D61:D63"/>
    <mergeCell ref="E61:E63"/>
    <mergeCell ref="I61:I63"/>
    <mergeCell ref="J61:J63"/>
    <mergeCell ref="K61:K63"/>
    <mergeCell ref="L61:L63"/>
    <mergeCell ref="M61:M63"/>
    <mergeCell ref="B64:B66"/>
    <mergeCell ref="C64:C66"/>
    <mergeCell ref="D64:D66"/>
    <mergeCell ref="E64:E66"/>
    <mergeCell ref="I64:I66"/>
    <mergeCell ref="J64:J66"/>
    <mergeCell ref="K64:K66"/>
    <mergeCell ref="L64:L66"/>
    <mergeCell ref="M64:M66"/>
    <mergeCell ref="B67:B69"/>
    <mergeCell ref="C67:C69"/>
    <mergeCell ref="D67:D69"/>
    <mergeCell ref="E67:E69"/>
    <mergeCell ref="I67:I69"/>
    <mergeCell ref="J67:J69"/>
    <mergeCell ref="K67:K69"/>
    <mergeCell ref="L67:L69"/>
    <mergeCell ref="M67:M69"/>
    <mergeCell ref="B70:B72"/>
    <mergeCell ref="C70:C72"/>
    <mergeCell ref="D70:D72"/>
    <mergeCell ref="E70:E72"/>
    <mergeCell ref="I70:I72"/>
    <mergeCell ref="J70:J72"/>
    <mergeCell ref="K70:K72"/>
    <mergeCell ref="L70:L72"/>
    <mergeCell ref="M70:M72"/>
    <mergeCell ref="B73:B75"/>
    <mergeCell ref="C73:C75"/>
    <mergeCell ref="D73:D75"/>
    <mergeCell ref="E73:E75"/>
    <mergeCell ref="I73:I75"/>
    <mergeCell ref="J73:J75"/>
    <mergeCell ref="K73:K75"/>
    <mergeCell ref="L73:L75"/>
    <mergeCell ref="M73:M75"/>
    <mergeCell ref="B76:B78"/>
    <mergeCell ref="C76:C78"/>
    <mergeCell ref="D76:D78"/>
    <mergeCell ref="E76:E78"/>
    <mergeCell ref="I76:I78"/>
    <mergeCell ref="J76:J78"/>
    <mergeCell ref="K76:K78"/>
    <mergeCell ref="L76:L78"/>
    <mergeCell ref="M76:M78"/>
    <mergeCell ref="B79:B81"/>
    <mergeCell ref="C79:C81"/>
    <mergeCell ref="D79:D81"/>
    <mergeCell ref="E79:E81"/>
    <mergeCell ref="I79:I81"/>
    <mergeCell ref="J79:J81"/>
    <mergeCell ref="K79:K81"/>
    <mergeCell ref="L79:L81"/>
    <mergeCell ref="M79:M81"/>
    <mergeCell ref="B82:B84"/>
    <mergeCell ref="C82:C84"/>
    <mergeCell ref="D82:D84"/>
    <mergeCell ref="E82:E84"/>
    <mergeCell ref="I82:I84"/>
    <mergeCell ref="J82:J84"/>
    <mergeCell ref="K82:K84"/>
    <mergeCell ref="L82:L84"/>
    <mergeCell ref="M82:M84"/>
    <mergeCell ref="B85:B87"/>
    <mergeCell ref="C85:C87"/>
    <mergeCell ref="D85:D87"/>
    <mergeCell ref="E85:E87"/>
    <mergeCell ref="I85:I87"/>
    <mergeCell ref="J85:J87"/>
    <mergeCell ref="K85:K87"/>
    <mergeCell ref="L85:L87"/>
    <mergeCell ref="M85:M87"/>
    <mergeCell ref="B88:B90"/>
    <mergeCell ref="C88:C90"/>
    <mergeCell ref="D88:D90"/>
    <mergeCell ref="E88:E90"/>
    <mergeCell ref="I88:I90"/>
    <mergeCell ref="J88:J90"/>
    <mergeCell ref="K88:K90"/>
    <mergeCell ref="L88:L90"/>
    <mergeCell ref="M88:M90"/>
    <mergeCell ref="B91:M91"/>
    <mergeCell ref="B92:B94"/>
    <mergeCell ref="C92:C94"/>
    <mergeCell ref="D92:D94"/>
    <mergeCell ref="E92:E94"/>
    <mergeCell ref="I92:I94"/>
    <mergeCell ref="J92:J94"/>
    <mergeCell ref="K92:K94"/>
    <mergeCell ref="L92:L94"/>
    <mergeCell ref="M92:M94"/>
    <mergeCell ref="B95:B97"/>
    <mergeCell ref="C95:C97"/>
    <mergeCell ref="D95:D97"/>
    <mergeCell ref="E95:E97"/>
    <mergeCell ref="I95:I97"/>
    <mergeCell ref="J95:J97"/>
    <mergeCell ref="K95:K97"/>
    <mergeCell ref="L95:L97"/>
    <mergeCell ref="M95:M97"/>
    <mergeCell ref="B98:B100"/>
    <mergeCell ref="C98:C100"/>
    <mergeCell ref="D98:D100"/>
    <mergeCell ref="E98:E100"/>
    <mergeCell ref="I98:I100"/>
    <mergeCell ref="J98:J100"/>
    <mergeCell ref="K98:K100"/>
    <mergeCell ref="L98:L100"/>
    <mergeCell ref="M98:M100"/>
    <mergeCell ref="B101:B103"/>
    <mergeCell ref="C101:C103"/>
    <mergeCell ref="D101:D103"/>
    <mergeCell ref="E101:E103"/>
    <mergeCell ref="I101:I103"/>
    <mergeCell ref="J101:J103"/>
    <mergeCell ref="K101:K103"/>
    <mergeCell ref="L101:L103"/>
    <mergeCell ref="M101:M103"/>
    <mergeCell ref="A104:M10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22" man="true" max="16383" min="0"/>
    <brk id="8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2022-05-30T08:38:25Z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