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Area" vbProcedure="false">Лист1!$A$1:$M$189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<sst xmlns="http://schemas.openxmlformats.org/spreadsheetml/2006/main" count="450" uniqueCount="113">
  <si>
    <t xml:space="preserve">ОТЧЕТ об реализации муниципальной программы Полтавского муниципального района подпрограммы  «Развитие жилищного комплекса и дорожного хозяйства Полтавского муниципального района» муниципальной программы "Экономическое развитие Полтавского муниципального района Омской области"   за  2021 год</t>
  </si>
  <si>
    <t xml:space="preserve">№ п/п</t>
  </si>
  <si>
    <t xml:space="preserve">Наименование показателя</t>
  </si>
  <si>
    <t xml:space="preserve">Финансовое обеспечение</t>
  </si>
  <si>
    <t xml:space="preserve">Целевой индикатор мероприятий муниципальной программы </t>
  </si>
  <si>
    <t xml:space="preserve">Код бюджетной классификации</t>
  </si>
  <si>
    <t xml:space="preserve">Источник</t>
  </si>
  <si>
    <t xml:space="preserve">Объем  (рублях) 2021 год </t>
  </si>
  <si>
    <t xml:space="preserve">Наименование</t>
  </si>
  <si>
    <t xml:space="preserve">Единица  измирения</t>
  </si>
  <si>
    <t xml:space="preserve">Значение</t>
  </si>
  <si>
    <t xml:space="preserve">Всего</t>
  </si>
  <si>
    <t xml:space="preserve">2021 год </t>
  </si>
  <si>
    <t xml:space="preserve">Главный распорядитель средств местного бюджета</t>
  </si>
  <si>
    <t xml:space="preserve">Целевая статья расходов</t>
  </si>
  <si>
    <t xml:space="preserve">План</t>
  </si>
  <si>
    <t xml:space="preserve">Факт</t>
  </si>
  <si>
    <t xml:space="preserve">Подпрограмма 5 «Развитие жилищного комплекса и дорожного хозяйства Полтавского муниципального района»</t>
  </si>
  <si>
    <t xml:space="preserve"> Цель подпрограммы 5: Создание условий для  обеспечения граждан доступным и комфортным жильем, транспортной системой и качественными коммунальными услугами.</t>
  </si>
  <si>
    <r>
      <rPr>
        <b val="true"/>
        <sz val="10"/>
        <rFont val="Times New Roman"/>
        <family val="1"/>
        <charset val="204"/>
      </rPr>
      <t xml:space="preserve">Задача 1 подпрограммы 5: </t>
    </r>
    <r>
      <rPr>
        <sz val="10"/>
        <rFont val="Times New Roman"/>
        <family val="1"/>
        <charset val="204"/>
      </rPr>
      <t xml:space="preserve">Создание условий для развития индивидуального жилищного строительства в целях обеспечения населения Полтавского района комфортным жильем по доступным ценам</t>
    </r>
  </si>
  <si>
    <t xml:space="preserve">х</t>
  </si>
  <si>
    <t xml:space="preserve">Всего, из них расходы за счет:</t>
  </si>
  <si>
    <t xml:space="preserve">Х</t>
  </si>
  <si>
    <t xml:space="preserve">1. Налоговых и неналоговых доходов, поступлений нецелевого характера </t>
  </si>
  <si>
    <t xml:space="preserve">2. Поступлений целевого характера </t>
  </si>
  <si>
    <r>
      <rPr>
        <b val="true"/>
        <sz val="10"/>
        <rFont val="Times New Roman"/>
        <family val="1"/>
        <charset val="204"/>
      </rPr>
      <t xml:space="preserve">Основное мероприятие 1:  "</t>
    </r>
    <r>
      <rPr>
        <sz val="10"/>
        <rFont val="Times New Roman"/>
        <family val="1"/>
        <charset val="204"/>
      </rPr>
      <t xml:space="preserve">Развитие индивидуального жилищного строительства"</t>
    </r>
  </si>
  <si>
    <t xml:space="preserve">1. Налоговых и неналоговых доходов, поступлений нецелевого характера</t>
  </si>
  <si>
    <t xml:space="preserve">Мероприятия</t>
  </si>
  <si>
    <t xml:space="preserve">1. Предоставление гражданам социальных выплат на строительство (реконструкцию)  индивидуального жилья</t>
  </si>
  <si>
    <t xml:space="preserve">0250200000</t>
  </si>
  <si>
    <t xml:space="preserve">Годовой объем ввода жилья в эксплуатацию индивидуальными застройщиками</t>
  </si>
  <si>
    <t xml:space="preserve">кв.м.</t>
  </si>
  <si>
    <r>
      <rPr>
        <b val="true"/>
        <sz val="10"/>
        <rFont val="Times New Roman"/>
        <family val="1"/>
        <charset val="204"/>
      </rPr>
      <t xml:space="preserve">Задача 2 подпрограммы 5: </t>
    </r>
    <r>
      <rPr>
        <sz val="10"/>
        <rFont val="Times New Roman"/>
        <family val="1"/>
        <charset val="204"/>
      </rPr>
      <t xml:space="preserve">Предоставление государственной поддержки в решении жилищной проблемы молодым семьям, нуждающимся в улучшении жилищных условий</t>
    </r>
  </si>
  <si>
    <r>
      <rPr>
        <b val="true"/>
        <sz val="10"/>
        <rFont val="Times New Roman"/>
        <family val="1"/>
        <charset val="204"/>
      </rPr>
      <t xml:space="preserve">Основное мероприятие 2: </t>
    </r>
    <r>
      <rPr>
        <sz val="10"/>
        <rFont val="Times New Roman"/>
        <family val="1"/>
        <charset val="204"/>
      </rPr>
      <t xml:space="preserve">"Обеспечение жильем молодых семей"</t>
    </r>
  </si>
  <si>
    <t xml:space="preserve">2. Поступлений целевого характера</t>
  </si>
  <si>
    <t xml:space="preserve">1. Предоставление 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</t>
  </si>
  <si>
    <t xml:space="preserve">Количество молодых семей, которым предоставлена государственная поддержка на строительство и приобретение жилья</t>
  </si>
  <si>
    <t xml:space="preserve">семей</t>
  </si>
  <si>
    <t xml:space="preserve">2. Реализация мероприятий по обеспечению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строительства индивидуального жилого дома в Полтавском муниципальном районе)</t>
  </si>
  <si>
    <t xml:space="preserve">02502L4971</t>
  </si>
  <si>
    <r>
      <rPr>
        <b val="true"/>
        <sz val="10"/>
        <rFont val="Times New Roman"/>
        <family val="1"/>
        <charset val="204"/>
      </rPr>
      <t xml:space="preserve">Задача 3 подпрограммы 5:  </t>
    </r>
    <r>
      <rPr>
        <sz val="10"/>
        <rFont val="Times New Roman"/>
        <family val="1"/>
        <charset val="204"/>
      </rPr>
      <t xml:space="preserve">Создание условий для развития массового строительства и формирование рынка доступного  жилья </t>
    </r>
  </si>
  <si>
    <r>
      <rPr>
        <b val="true"/>
        <sz val="10"/>
        <rFont val="Times New Roman"/>
        <family val="1"/>
        <charset val="204"/>
      </rPr>
      <t xml:space="preserve">Основное мероприятие 3: </t>
    </r>
    <r>
      <rPr>
        <sz val="10"/>
        <rFont val="Times New Roman"/>
        <family val="1"/>
        <charset val="204"/>
      </rPr>
      <t xml:space="preserve">"Формирование  муниципального жилого фонда"</t>
    </r>
  </si>
  <si>
    <t xml:space="preserve">0250300000</t>
  </si>
  <si>
    <t xml:space="preserve">1. Оплата взносов за капитальный ремонт общего имущества в многоквартирных домах</t>
  </si>
  <si>
    <t xml:space="preserve">0250310030</t>
  </si>
  <si>
    <t xml:space="preserve">Факт оплаты взноса на капитальный ремонт</t>
  </si>
  <si>
    <t xml:space="preserve">да/нет</t>
  </si>
  <si>
    <t xml:space="preserve">да</t>
  </si>
  <si>
    <r>
      <rPr>
        <b val="true"/>
        <sz val="10"/>
        <rFont val="Times New Roman"/>
        <family val="1"/>
        <charset val="204"/>
      </rPr>
      <t xml:space="preserve">Задача 4 подпрограммы 5: </t>
    </r>
    <r>
      <rPr>
        <sz val="10"/>
        <rFont val="Times New Roman"/>
        <family val="1"/>
        <charset val="204"/>
      </rPr>
      <t xml:space="preserve">"Повышение уровня обеспеченности жилищного фонда системами горячего водоснабжения, газоснабжения, отопления; снижение уровня износа основных фондов и аварийности в жилищно-коммунальном комплексе "</t>
    </r>
  </si>
  <si>
    <r>
      <rPr>
        <b val="true"/>
        <sz val="10"/>
        <rFont val="Times New Roman"/>
        <family val="1"/>
        <charset val="204"/>
      </rPr>
      <t xml:space="preserve">Основное мероприятие 4: </t>
    </r>
    <r>
      <rPr>
        <sz val="10"/>
        <rFont val="Times New Roman"/>
        <family val="1"/>
        <charset val="204"/>
      </rPr>
      <t xml:space="preserve">"Развитие жилищно-коммунального комплекса"
</t>
    </r>
  </si>
  <si>
    <t xml:space="preserve">1. Проведение монтажных работ топливного хозяйства согласно проекта резервного снабжения дизельным топливом в котельной с.Краснопутиловка</t>
  </si>
  <si>
    <t xml:space="preserve">0250410340</t>
  </si>
  <si>
    <t xml:space="preserve">2.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Полтавского муниципального района Омской области</t>
  </si>
  <si>
    <t xml:space="preserve">0250410330</t>
  </si>
  <si>
    <t xml:space="preserve">3.Иные межбюджетные трансферты бюджетам поселений в соответствии с заключенными соглашениями по организации в границах поселения газоснабжения населения, в части проведения государственной экспертизы проектной документации объекта капитального строительства: "Сеть газораспределения по с.Вольное Полтавского района Омской области"</t>
  </si>
  <si>
    <t xml:space="preserve">0250480327</t>
  </si>
  <si>
    <t xml:space="preserve">4. Иные межбюджетные трансферты бюджетам поселений в соответствии с заключенными соглашениями по организации в границах поселения газоснабжения населения, в части проведения государственной экспертизы проектной документации объекта капитального строительства: "Сеть газораспределения по с.Новоильиновка Полтавского района Омской области"</t>
  </si>
  <si>
    <t xml:space="preserve">0250480328</t>
  </si>
  <si>
    <r>
      <rPr>
        <b val="true"/>
        <sz val="10"/>
        <rFont val="Times New Roman"/>
        <family val="1"/>
        <charset val="204"/>
      </rPr>
      <t xml:space="preserve">Задача 6 подпрограммы 5: </t>
    </r>
    <r>
      <rPr>
        <sz val="10"/>
        <rFont val="Times New Roman"/>
        <family val="1"/>
        <charset val="204"/>
      </rPr>
      <t xml:space="preserve">"Создание условий для обеспечения утилизации и переработки бытовых отходов" </t>
    </r>
  </si>
  <si>
    <r>
      <rPr>
        <b val="true"/>
        <sz val="10"/>
        <rFont val="Times New Roman"/>
        <family val="1"/>
        <charset val="204"/>
      </rPr>
      <t xml:space="preserve">Основное мероприятие 6: </t>
    </r>
    <r>
      <rPr>
        <sz val="10"/>
        <rFont val="Times New Roman"/>
        <family val="1"/>
        <charset val="204"/>
      </rPr>
      <t xml:space="preserve">"Организация утилизации и переработки бытовых  отходов"
</t>
    </r>
  </si>
  <si>
    <t xml:space="preserve">0250600000</t>
  </si>
  <si>
    <t xml:space="preserve">1.Иные межбюджетные трансферты бюджетам поселений в соответствии с заключенными соглашениями на содержание мест накопления твердых коммунальных отходов</t>
  </si>
  <si>
    <t xml:space="preserve">0250680120</t>
  </si>
  <si>
    <t xml:space="preserve">2.Иные межбюджетные трансферты бюджетам поселений в соответствии с заключенными соглашениями на содержание площадок накопления твердых коммунальных отходов для контейнеров</t>
  </si>
  <si>
    <t xml:space="preserve">0250680322</t>
  </si>
  <si>
    <t xml:space="preserve">3.Иные межбюджетные трансферты бюджетам поселений в соответствии с заключенными соглашениями на обустройство площадок сбора твердых коммунальных отходов</t>
  </si>
  <si>
    <t xml:space="preserve">0250680323</t>
  </si>
  <si>
    <r>
      <rPr>
        <b val="true"/>
        <sz val="10"/>
        <rFont val="Times New Roman"/>
        <family val="1"/>
        <charset val="204"/>
      </rPr>
      <t xml:space="preserve">Основное мероприятие 8: </t>
    </r>
    <r>
      <rPr>
        <sz val="10"/>
        <rFont val="Times New Roman"/>
        <family val="1"/>
        <charset val="204"/>
      </rPr>
      <t xml:space="preserve">Повышение эффективности деятельности управления архитектуры, капитального строительства и жизнеобеспечения администрации Полтавского муниципального района</t>
    </r>
  </si>
  <si>
    <t xml:space="preserve">1. Руководство и управление в сфере установленных функций органов местного самоуправления Полтавского муниципального района</t>
  </si>
  <si>
    <t xml:space="preserve">0250819980</t>
  </si>
  <si>
    <t xml:space="preserve">2. Выдача разрешений на строительство, разрешений на ввод объектов в эксплуатацию при осуществлении строительства, реконструкции, капитального ремонта объектов капитального строительства</t>
  </si>
  <si>
    <t xml:space="preserve">0250860010</t>
  </si>
  <si>
    <t xml:space="preserve">Количество выданных разрешений</t>
  </si>
  <si>
    <t xml:space="preserve">ед.</t>
  </si>
  <si>
    <t xml:space="preserve">3. Иные межбюджетные трансферты бюджетам поселений в соответствии с заключенными соглашениями на организацию в границах поселения водоснабжения населения, в части владения, распоряжения имуществом необходимым для осуществления данных полномочий</t>
  </si>
  <si>
    <t xml:space="preserve">0250880020</t>
  </si>
  <si>
    <t xml:space="preserve">4. Иные межбюджетные трансферты бюджетам поселений в соответствии с заключенными соглашениями на организацию в границах поселения теплоснабжения населения, в части владения, распоряжения имуществом необходимым для осуществления данных полномочий</t>
  </si>
  <si>
    <t xml:space="preserve">0250880030</t>
  </si>
  <si>
    <t xml:space="preserve">5. Иные межбюджетные трансферты бюджетам поселений в соответствии с заключенными соглашениями по обеспечению проживающих в поселениях малоимущих граждан жилыми помещениями</t>
  </si>
  <si>
    <t xml:space="preserve">0250880040</t>
  </si>
  <si>
    <t xml:space="preserve">6. Иные межбюджетные трансферты бюджетам поселений в соответствии с заключенными соглашениями на утверждение генеральных планов поселений, правил землепользования и застройки, утверждение подготовленной на основе генеральных планов поселения документации по планировке  территории, утверждение местных нормативов градостроительного проектирования поселений</t>
  </si>
  <si>
    <t xml:space="preserve">0250880240</t>
  </si>
  <si>
    <t xml:space="preserve">7. Иные межбюджетные трансферты бюджетам поселений в соответствии с заключенными соглашениями на организацию в границах поселения газоснабжения населения, в части владения, пользование, распоряжения имуществом необходимым для осуществления данных полномочий</t>
  </si>
  <si>
    <t xml:space="preserve">0250880313</t>
  </si>
  <si>
    <t xml:space="preserve">8.Поощрение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 июня 2021 года № 873 ""О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году""</t>
  </si>
  <si>
    <t xml:space="preserve">0250855490</t>
  </si>
  <si>
    <r>
      <rPr>
        <b val="true"/>
        <sz val="10"/>
        <rFont val="Times New Roman"/>
        <family val="1"/>
        <charset val="204"/>
      </rPr>
      <t xml:space="preserve">Задача 12 подпрограммы 5</t>
    </r>
    <r>
      <rPr>
        <sz val="10"/>
        <rFont val="Times New Roman"/>
        <family val="1"/>
        <charset val="204"/>
      </rPr>
      <t xml:space="preserve">: Организация транспортного обслуживания населения по муниципальным маршрутам</t>
    </r>
  </si>
  <si>
    <r>
      <rPr>
        <b val="true"/>
        <sz val="10"/>
        <rFont val="Times New Roman"/>
        <family val="1"/>
        <charset val="204"/>
      </rPr>
      <t xml:space="preserve">Основное мероприятие 12: </t>
    </r>
    <r>
      <rPr>
        <sz val="10"/>
        <rFont val="Times New Roman"/>
        <family val="1"/>
        <charset val="204"/>
      </rPr>
      <t xml:space="preserve">Обеспечение перевозки пассажиров по муниципальным маршрутам</t>
    </r>
  </si>
  <si>
    <t xml:space="preserve">0251200000</t>
  </si>
  <si>
    <t xml:space="preserve">1. Осуществление регулярных перевозок пассажиров и багажа автобусами по регулируемым тарифам по муниципальным маршрутам</t>
  </si>
  <si>
    <t xml:space="preserve">0251210010</t>
  </si>
  <si>
    <t xml:space="preserve">доля населенных пунктов, имеющих регулярное автобусное сообщение</t>
  </si>
  <si>
    <t xml:space="preserve">%</t>
  </si>
  <si>
    <t xml:space="preserve">2.Организация транспортного обслуживания населения</t>
  </si>
  <si>
    <t xml:space="preserve">0251270840</t>
  </si>
  <si>
    <t xml:space="preserve">3.Софинансирование из местного бюджета на организацию транспортного обслуживания населения</t>
  </si>
  <si>
    <r>
      <rPr>
        <b val="true"/>
        <sz val="10"/>
        <rFont val="Times New Roman"/>
        <family val="1"/>
        <charset val="204"/>
      </rPr>
      <t xml:space="preserve">Задача 13 подпрограммы 5: </t>
    </r>
    <r>
      <rPr>
        <sz val="10"/>
        <rFont val="Times New Roman"/>
        <family val="1"/>
        <charset val="204"/>
      </rPr>
      <t xml:space="preserve">"Создание условий для улучшения обеспечения населения питьевой водой надлежащего качества"</t>
    </r>
  </si>
  <si>
    <r>
      <rPr>
        <b val="true"/>
        <sz val="10"/>
        <rFont val="Times New Roman"/>
        <family val="1"/>
        <charset val="204"/>
      </rPr>
      <t xml:space="preserve">Основное мероприятие 13: </t>
    </r>
    <r>
      <rPr>
        <sz val="10"/>
        <rFont val="Times New Roman"/>
        <family val="1"/>
        <charset val="204"/>
      </rPr>
      <t xml:space="preserve">"Водоснабжение"
</t>
    </r>
  </si>
  <si>
    <t xml:space="preserve">0251300000</t>
  </si>
  <si>
    <t xml:space="preserve">1. Иные межбюджетные трансферты бюджетам поселений в соответствии с заключенными соглашениями на ремонт водопроводных сетей в с. Красногорка</t>
  </si>
  <si>
    <t xml:space="preserve">0251380306</t>
  </si>
  <si>
    <t xml:space="preserve">2.Иные межбюджетные трансферты бюджетам поселений в соответствии с заключенными соглашениями на ремонт водопроводных сетей в с.Соловьевка</t>
  </si>
  <si>
    <t xml:space="preserve">0251380307</t>
  </si>
  <si>
    <t xml:space="preserve">3.Иные межбюджетные трансферты бюджетам поселений из бюджета района на ремонт системы водоснабжения с. Ольгино</t>
  </si>
  <si>
    <t xml:space="preserve">0251380308</t>
  </si>
  <si>
    <t xml:space="preserve">4.Иные межбюджетные трансферты бюджетам поселений в соответствии с заключенными соглашениями на организацию в границах поселения водоснабжения населения, в части владения, распоряжения имуществом необходимым для осуществления данных полномочий (обеспечение населения питьевой водой)</t>
  </si>
  <si>
    <t xml:space="preserve">0251380312</t>
  </si>
  <si>
    <t xml:space="preserve">5.Иные межбюджетные трансферты бюджетам поселений в соответствии с заключенными соглашениями на ремонт водопроводной сети в с.Добрянка Полтавского района Омской области</t>
  </si>
  <si>
    <t xml:space="preserve">0251380301</t>
  </si>
  <si>
    <t xml:space="preserve">Итого по подпрограмме 5 Муниципальной программы</t>
  </si>
  <si>
    <t xml:space="preserve">Начальник управления капитального строительства</t>
  </si>
  <si>
    <t xml:space="preserve">___________________</t>
  </si>
  <si>
    <t xml:space="preserve">Конюхов Д.В.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</si>
</sst>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.00"/>
    <numFmt numFmtId="166" formatCode="@"/>
    <numFmt numFmtId="167" formatCode="0.00"/>
    <numFmt numFmtId="168" formatCode="#,##0.00;[RED]\-#,##0.00;0.00"/>
    <numFmt numFmtId="169" formatCode="_-* #,##0.00_р_._-;\-* #,##0.00_р_._-;_-* \-??_р_._-;_-@_-"/>
  </numFmts>
  <fonts count="12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 Cyr"/>
      <family val="0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b val="true"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BF00"/>
        <bgColor rgb="FFFF9900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3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7" fillId="2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6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2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8" fillId="2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2" borderId="1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2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6" fillId="2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2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2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2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7" fillId="2" borderId="5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2" borderId="3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6" fillId="0" borderId="2" xfId="20" applyFont="true" applyBorder="true" applyAlignment="true" applyProtection="true">
      <alignment horizontal="center" vertical="top" textRotation="0" wrapText="false" indent="0" shrinkToFit="false"/>
      <protection locked="true" hidden="true"/>
    </xf>
    <xf numFmtId="164" fontId="10" fillId="2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2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2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2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6" fillId="2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2" borderId="4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2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8" fillId="2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6" fillId="2" borderId="2" xfId="20" applyFont="true" applyBorder="true" applyAlignment="true" applyProtection="true">
      <alignment horizontal="center" vertical="top" textRotation="0" wrapText="false" indent="0" shrinkToFit="false"/>
      <protection locked="true" hidden="true"/>
    </xf>
    <xf numFmtId="164" fontId="7" fillId="0" borderId="2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7" fillId="2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7" fillId="2" borderId="1" xfId="15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2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2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2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1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9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BF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M1048576"/>
  <sheetViews>
    <sheetView showFormulas="false" showGridLines="true" showRowColHeaders="true" showZeros="true" rightToLeft="false" tabSelected="true" showOutlineSymbols="true" defaultGridColor="true" view="pageBreakPreview" topLeftCell="B1" colorId="64" zoomScale="80" zoomScaleNormal="82" zoomScalePageLayoutView="80" workbookViewId="0">
      <pane xSplit="0" ySplit="1" topLeftCell="A152" activePane="bottomLeft" state="frozen"/>
      <selection pane="topLeft" activeCell="B1" activeCellId="0" sqref="B1"/>
      <selection pane="bottomLeft" activeCell="D43" activeCellId="0" sqref="D43"/>
    </sheetView>
  </sheetViews>
  <sheetFormatPr defaultColWidth="9.14453125" defaultRowHeight="15" zeroHeight="false" outlineLevelRow="0" outlineLevelCol="0"/>
  <cols>
    <col collapsed="false" customWidth="true" hidden="false" outlineLevel="0" max="1" min="1" style="1" width="7"/>
    <col collapsed="false" customWidth="true" hidden="false" outlineLevel="0" max="2" min="2" style="1" width="5.1"/>
    <col collapsed="false" customWidth="true" hidden="false" outlineLevel="0" max="3" min="3" style="1" width="24.94"/>
    <col collapsed="false" customWidth="true" hidden="false" outlineLevel="0" max="4" min="4" style="2" width="5.51"/>
    <col collapsed="false" customWidth="true" hidden="false" outlineLevel="0" max="5" min="5" style="2" width="8.13"/>
    <col collapsed="false" customWidth="true" hidden="false" outlineLevel="0" max="6" min="6" style="1" width="27.97"/>
    <col collapsed="false" customWidth="true" hidden="false" outlineLevel="0" max="7" min="7" style="2" width="10.61"/>
    <col collapsed="false" customWidth="true" hidden="false" outlineLevel="0" max="8" min="8" style="2" width="10.87"/>
    <col collapsed="false" customWidth="false" hidden="false" outlineLevel="0" max="9" min="9" style="1" width="9.09"/>
    <col collapsed="false" customWidth="true" hidden="false" outlineLevel="0" max="10" min="10" style="1" width="8.4"/>
    <col collapsed="false" customWidth="true" hidden="false" outlineLevel="0" max="11" min="11" style="1" width="7.85"/>
    <col collapsed="false" customWidth="true" hidden="false" outlineLevel="0" max="12" min="12" style="2" width="6.49"/>
    <col collapsed="false" customWidth="true" hidden="false" outlineLevel="0" max="13" min="13" style="1" width="7.16"/>
    <col collapsed="false" customWidth="false" hidden="false" outlineLevel="0" max="1024" min="14" style="1" width="9.14"/>
  </cols>
  <sheetData>
    <row r="1" s="3" customFormat="true" ht="15" hidden="false" customHeight="false" outlineLevel="0" collapsed="false">
      <c r="D1" s="4"/>
      <c r="E1" s="4"/>
      <c r="G1" s="4"/>
      <c r="H1" s="4"/>
      <c r="L1" s="4"/>
    </row>
    <row r="2" s="3" customFormat="true" ht="59.7" hidden="false" customHeight="true" outlineLevel="0" collapsed="false">
      <c r="C2" s="5" t="s">
        <v>0</v>
      </c>
      <c r="D2" s="5"/>
      <c r="E2" s="5"/>
      <c r="F2" s="5"/>
      <c r="G2" s="5"/>
      <c r="H2" s="5"/>
      <c r="I2" s="5"/>
      <c r="J2" s="5"/>
      <c r="K2" s="5"/>
      <c r="L2" s="5"/>
      <c r="M2" s="5"/>
    </row>
    <row r="3" customFormat="false" ht="48" hidden="false" customHeight="true" outlineLevel="0" collapsed="false"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5" customFormat="false" ht="25.5" hidden="false" customHeight="true" outlineLevel="0" collapsed="false">
      <c r="B5" s="6" t="s">
        <v>1</v>
      </c>
      <c r="C5" s="6" t="s">
        <v>2</v>
      </c>
      <c r="D5" s="6" t="s">
        <v>3</v>
      </c>
      <c r="E5" s="6"/>
      <c r="F5" s="6"/>
      <c r="G5" s="6"/>
      <c r="H5" s="6"/>
      <c r="I5" s="6" t="s">
        <v>4</v>
      </c>
      <c r="J5" s="6"/>
      <c r="K5" s="6"/>
      <c r="L5" s="6"/>
      <c r="M5" s="6"/>
    </row>
    <row r="6" customFormat="false" ht="13.8" hidden="false" customHeight="true" outlineLevel="0" collapsed="false">
      <c r="B6" s="6"/>
      <c r="C6" s="6"/>
      <c r="D6" s="7" t="s">
        <v>5</v>
      </c>
      <c r="E6" s="7"/>
      <c r="F6" s="6" t="s">
        <v>6</v>
      </c>
      <c r="G6" s="8" t="s">
        <v>7</v>
      </c>
      <c r="H6" s="8"/>
      <c r="I6" s="6" t="s">
        <v>8</v>
      </c>
      <c r="J6" s="6" t="s">
        <v>9</v>
      </c>
      <c r="K6" s="6" t="s">
        <v>10</v>
      </c>
      <c r="L6" s="6"/>
      <c r="M6" s="6"/>
    </row>
    <row r="7" customFormat="false" ht="13.8" hidden="false" customHeight="true" outlineLevel="0" collapsed="false">
      <c r="B7" s="6"/>
      <c r="C7" s="6"/>
      <c r="D7" s="7"/>
      <c r="E7" s="7"/>
      <c r="F7" s="6"/>
      <c r="G7" s="8"/>
      <c r="H7" s="8"/>
      <c r="I7" s="6"/>
      <c r="J7" s="6"/>
      <c r="K7" s="6" t="s">
        <v>11</v>
      </c>
      <c r="L7" s="6" t="s">
        <v>12</v>
      </c>
      <c r="M7" s="6"/>
    </row>
    <row r="8" customFormat="false" ht="61.5" hidden="false" customHeight="true" outlineLevel="0" collapsed="false">
      <c r="B8" s="6"/>
      <c r="C8" s="6"/>
      <c r="D8" s="7" t="s">
        <v>13</v>
      </c>
      <c r="E8" s="7" t="s">
        <v>14</v>
      </c>
      <c r="F8" s="6"/>
      <c r="G8" s="7" t="s">
        <v>15</v>
      </c>
      <c r="H8" s="7" t="s">
        <v>16</v>
      </c>
      <c r="I8" s="6"/>
      <c r="J8" s="6"/>
      <c r="K8" s="6"/>
      <c r="L8" s="7" t="s">
        <v>15</v>
      </c>
      <c r="M8" s="6" t="s">
        <v>16</v>
      </c>
    </row>
    <row r="9" customFormat="false" ht="82.05" hidden="false" customHeight="true" outlineLevel="0" collapsed="false">
      <c r="B9" s="6"/>
      <c r="C9" s="6"/>
      <c r="D9" s="7"/>
      <c r="E9" s="7"/>
      <c r="F9" s="6"/>
      <c r="G9" s="7"/>
      <c r="H9" s="7"/>
      <c r="I9" s="6"/>
      <c r="J9" s="6"/>
      <c r="K9" s="6"/>
      <c r="L9" s="7"/>
      <c r="M9" s="6"/>
    </row>
    <row r="10" customFormat="false" ht="15" hidden="false" customHeight="false" outlineLevel="0" collapsed="false">
      <c r="B10" s="9" t="n">
        <v>1</v>
      </c>
      <c r="C10" s="9" t="n">
        <v>2</v>
      </c>
      <c r="D10" s="8" t="n">
        <v>3</v>
      </c>
      <c r="E10" s="8" t="n">
        <v>4</v>
      </c>
      <c r="F10" s="9" t="n">
        <v>5</v>
      </c>
      <c r="G10" s="8" t="n">
        <v>6</v>
      </c>
      <c r="H10" s="8" t="n">
        <v>7</v>
      </c>
      <c r="I10" s="9" t="n">
        <v>8</v>
      </c>
      <c r="J10" s="9" t="n">
        <v>9</v>
      </c>
      <c r="K10" s="9" t="n">
        <v>10</v>
      </c>
      <c r="L10" s="8" t="n">
        <v>11</v>
      </c>
      <c r="M10" s="9" t="n">
        <v>12</v>
      </c>
    </row>
    <row r="11" customFormat="false" ht="26.1" hidden="false" customHeight="true" outlineLevel="0" collapsed="false">
      <c r="B11" s="10" t="s">
        <v>17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</row>
    <row r="12" customFormat="false" ht="20.5" hidden="false" customHeight="true" outlineLevel="0" collapsed="false">
      <c r="B12" s="11" t="s">
        <v>18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</row>
    <row r="13" customFormat="false" ht="25.5" hidden="false" customHeight="true" outlineLevel="0" collapsed="false">
      <c r="B13" s="12"/>
      <c r="C13" s="13" t="s">
        <v>19</v>
      </c>
      <c r="D13" s="8" t="s">
        <v>20</v>
      </c>
      <c r="E13" s="8" t="s">
        <v>20</v>
      </c>
      <c r="F13" s="14" t="s">
        <v>21</v>
      </c>
      <c r="G13" s="15" t="n">
        <f aca="false">G16</f>
        <v>0</v>
      </c>
      <c r="H13" s="15" t="n">
        <f aca="false">H16</f>
        <v>0</v>
      </c>
      <c r="I13" s="9" t="s">
        <v>22</v>
      </c>
      <c r="J13" s="9" t="s">
        <v>22</v>
      </c>
      <c r="K13" s="9" t="s">
        <v>22</v>
      </c>
      <c r="L13" s="8" t="s">
        <v>22</v>
      </c>
      <c r="M13" s="9" t="s">
        <v>22</v>
      </c>
    </row>
    <row r="14" customFormat="false" ht="39" hidden="false" customHeight="true" outlineLevel="0" collapsed="false">
      <c r="B14" s="12"/>
      <c r="C14" s="13"/>
      <c r="D14" s="8"/>
      <c r="E14" s="8"/>
      <c r="F14" s="14" t="s">
        <v>23</v>
      </c>
      <c r="G14" s="15" t="n">
        <f aca="false">G17</f>
        <v>0</v>
      </c>
      <c r="H14" s="15" t="n">
        <f aca="false">H17</f>
        <v>0</v>
      </c>
      <c r="I14" s="9"/>
      <c r="J14" s="9"/>
      <c r="K14" s="9"/>
      <c r="L14" s="8"/>
      <c r="M14" s="9"/>
    </row>
    <row r="15" customFormat="false" ht="44.25" hidden="false" customHeight="true" outlineLevel="0" collapsed="false">
      <c r="B15" s="12"/>
      <c r="C15" s="13"/>
      <c r="D15" s="8"/>
      <c r="E15" s="8"/>
      <c r="F15" s="14" t="s">
        <v>24</v>
      </c>
      <c r="G15" s="15" t="n">
        <f aca="false">G18</f>
        <v>0</v>
      </c>
      <c r="H15" s="15" t="n">
        <f aca="false">H18</f>
        <v>0</v>
      </c>
      <c r="I15" s="9"/>
      <c r="J15" s="9"/>
      <c r="K15" s="9"/>
      <c r="L15" s="8"/>
      <c r="M15" s="9"/>
    </row>
    <row r="16" customFormat="false" ht="29.25" hidden="false" customHeight="true" outlineLevel="0" collapsed="false">
      <c r="B16" s="12"/>
      <c r="C16" s="16" t="s">
        <v>25</v>
      </c>
      <c r="D16" s="8"/>
      <c r="E16" s="17" t="n">
        <v>250200000</v>
      </c>
      <c r="F16" s="14" t="s">
        <v>21</v>
      </c>
      <c r="G16" s="15" t="n">
        <f aca="false">G20</f>
        <v>0</v>
      </c>
      <c r="H16" s="15" t="n">
        <f aca="false">H20</f>
        <v>0</v>
      </c>
      <c r="I16" s="9" t="s">
        <v>22</v>
      </c>
      <c r="J16" s="9" t="s">
        <v>22</v>
      </c>
      <c r="K16" s="9" t="s">
        <v>22</v>
      </c>
      <c r="L16" s="8" t="s">
        <v>22</v>
      </c>
      <c r="M16" s="9" t="s">
        <v>22</v>
      </c>
    </row>
    <row r="17" customFormat="false" ht="46.6" hidden="false" customHeight="true" outlineLevel="0" collapsed="false">
      <c r="B17" s="12"/>
      <c r="C17" s="16"/>
      <c r="D17" s="8"/>
      <c r="E17" s="17"/>
      <c r="F17" s="14" t="s">
        <v>26</v>
      </c>
      <c r="G17" s="15" t="n">
        <f aca="false">G21</f>
        <v>0</v>
      </c>
      <c r="H17" s="15" t="n">
        <f aca="false">H21</f>
        <v>0</v>
      </c>
      <c r="I17" s="9"/>
      <c r="J17" s="9"/>
      <c r="K17" s="9"/>
      <c r="L17" s="8"/>
      <c r="M17" s="9"/>
    </row>
    <row r="18" customFormat="false" ht="30" hidden="false" customHeight="true" outlineLevel="0" collapsed="false">
      <c r="B18" s="12"/>
      <c r="C18" s="16"/>
      <c r="D18" s="8"/>
      <c r="E18" s="17"/>
      <c r="F18" s="14" t="s">
        <v>24</v>
      </c>
      <c r="G18" s="15" t="n">
        <f aca="false">G22</f>
        <v>0</v>
      </c>
      <c r="H18" s="15" t="n">
        <f aca="false">H22</f>
        <v>0</v>
      </c>
      <c r="I18" s="9"/>
      <c r="J18" s="9"/>
      <c r="K18" s="9"/>
      <c r="L18" s="8"/>
      <c r="M18" s="9"/>
    </row>
    <row r="19" customFormat="false" ht="23.25" hidden="false" customHeight="true" outlineLevel="0" collapsed="false">
      <c r="B19" s="18" t="s">
        <v>27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</row>
    <row r="20" customFormat="false" ht="29.25" hidden="false" customHeight="true" outlineLevel="0" collapsed="false">
      <c r="B20" s="19"/>
      <c r="C20" s="20" t="s">
        <v>28</v>
      </c>
      <c r="D20" s="20"/>
      <c r="E20" s="21" t="s">
        <v>29</v>
      </c>
      <c r="F20" s="20" t="s">
        <v>21</v>
      </c>
      <c r="G20" s="15" t="n">
        <f aca="false">G21+G22</f>
        <v>0</v>
      </c>
      <c r="H20" s="15" t="n">
        <f aca="false">H21+H22</f>
        <v>0</v>
      </c>
      <c r="I20" s="20" t="s">
        <v>30</v>
      </c>
      <c r="J20" s="8" t="s">
        <v>31</v>
      </c>
      <c r="K20" s="8"/>
      <c r="L20" s="22" t="n">
        <v>700</v>
      </c>
      <c r="M20" s="8" t="n">
        <v>1752</v>
      </c>
    </row>
    <row r="21" customFormat="false" ht="47.55" hidden="false" customHeight="true" outlineLevel="0" collapsed="false">
      <c r="B21" s="19"/>
      <c r="C21" s="20"/>
      <c r="D21" s="20"/>
      <c r="E21" s="21"/>
      <c r="F21" s="20" t="s">
        <v>26</v>
      </c>
      <c r="G21" s="15" t="n">
        <v>0</v>
      </c>
      <c r="H21" s="15" t="n">
        <f aca="false">G21</f>
        <v>0</v>
      </c>
      <c r="I21" s="20"/>
      <c r="J21" s="8"/>
      <c r="K21" s="8"/>
      <c r="L21" s="22"/>
      <c r="M21" s="8"/>
    </row>
    <row r="22" customFormat="false" ht="36.75" hidden="false" customHeight="true" outlineLevel="0" collapsed="false">
      <c r="B22" s="19"/>
      <c r="C22" s="20"/>
      <c r="D22" s="20"/>
      <c r="E22" s="21"/>
      <c r="F22" s="20" t="s">
        <v>24</v>
      </c>
      <c r="G22" s="15" t="n">
        <v>0</v>
      </c>
      <c r="H22" s="15" t="n">
        <f aca="false">G22</f>
        <v>0</v>
      </c>
      <c r="I22" s="20"/>
      <c r="J22" s="8"/>
      <c r="K22" s="8"/>
      <c r="L22" s="22"/>
      <c r="M22" s="8"/>
    </row>
    <row r="23" customFormat="false" ht="30" hidden="false" customHeight="true" outlineLevel="0" collapsed="false">
      <c r="B23" s="19"/>
      <c r="C23" s="23" t="s">
        <v>32</v>
      </c>
      <c r="D23" s="8" t="s">
        <v>20</v>
      </c>
      <c r="E23" s="17" t="s">
        <v>20</v>
      </c>
      <c r="F23" s="20" t="s">
        <v>21</v>
      </c>
      <c r="G23" s="15" t="n">
        <f aca="false">G26</f>
        <v>519750</v>
      </c>
      <c r="H23" s="15" t="n">
        <f aca="false">H26</f>
        <v>519750</v>
      </c>
      <c r="I23" s="8" t="s">
        <v>22</v>
      </c>
      <c r="J23" s="9" t="s">
        <v>22</v>
      </c>
      <c r="K23" s="9" t="s">
        <v>22</v>
      </c>
      <c r="L23" s="8" t="s">
        <v>22</v>
      </c>
      <c r="M23" s="9" t="s">
        <v>22</v>
      </c>
    </row>
    <row r="24" customFormat="false" ht="36.75" hidden="false" customHeight="true" outlineLevel="0" collapsed="false">
      <c r="B24" s="19"/>
      <c r="C24" s="23"/>
      <c r="D24" s="8"/>
      <c r="E24" s="17"/>
      <c r="F24" s="20" t="s">
        <v>23</v>
      </c>
      <c r="G24" s="15" t="n">
        <f aca="false">G27</f>
        <v>15592.5</v>
      </c>
      <c r="H24" s="15" t="n">
        <f aca="false">H27</f>
        <v>15592.5</v>
      </c>
      <c r="I24" s="8"/>
      <c r="J24" s="9"/>
      <c r="K24" s="9"/>
      <c r="L24" s="8"/>
      <c r="M24" s="9"/>
    </row>
    <row r="25" customFormat="false" ht="35.25" hidden="false" customHeight="true" outlineLevel="0" collapsed="false">
      <c r="B25" s="19"/>
      <c r="C25" s="23"/>
      <c r="D25" s="8"/>
      <c r="E25" s="17"/>
      <c r="F25" s="20" t="s">
        <v>24</v>
      </c>
      <c r="G25" s="15" t="n">
        <f aca="false">G28</f>
        <v>504157.5</v>
      </c>
      <c r="H25" s="15" t="n">
        <f aca="false">H28</f>
        <v>504157.5</v>
      </c>
      <c r="I25" s="8"/>
      <c r="J25" s="9"/>
      <c r="K25" s="9"/>
      <c r="L25" s="8"/>
      <c r="M25" s="9"/>
    </row>
    <row r="26" customFormat="false" ht="29.25" hidden="false" customHeight="true" outlineLevel="0" collapsed="false">
      <c r="B26" s="19"/>
      <c r="C26" s="23" t="s">
        <v>33</v>
      </c>
      <c r="D26" s="12"/>
      <c r="E26" s="21" t="s">
        <v>29</v>
      </c>
      <c r="F26" s="20" t="s">
        <v>21</v>
      </c>
      <c r="G26" s="15" t="n">
        <f aca="false">G30+G33</f>
        <v>519750</v>
      </c>
      <c r="H26" s="15" t="n">
        <f aca="false">H30+H33</f>
        <v>519750</v>
      </c>
      <c r="I26" s="8" t="s">
        <v>22</v>
      </c>
      <c r="J26" s="9" t="s">
        <v>22</v>
      </c>
      <c r="K26" s="9" t="s">
        <v>22</v>
      </c>
      <c r="L26" s="8" t="s">
        <v>22</v>
      </c>
      <c r="M26" s="9" t="s">
        <v>22</v>
      </c>
    </row>
    <row r="27" customFormat="false" ht="47.55" hidden="false" customHeight="true" outlineLevel="0" collapsed="false">
      <c r="B27" s="19"/>
      <c r="C27" s="23"/>
      <c r="D27" s="12"/>
      <c r="E27" s="21"/>
      <c r="F27" s="20" t="s">
        <v>26</v>
      </c>
      <c r="G27" s="15" t="n">
        <f aca="false">G31+G34</f>
        <v>15592.5</v>
      </c>
      <c r="H27" s="15" t="n">
        <f aca="false">H31+H34</f>
        <v>15592.5</v>
      </c>
      <c r="I27" s="8"/>
      <c r="J27" s="9"/>
      <c r="K27" s="9"/>
      <c r="L27" s="8"/>
      <c r="M27" s="9"/>
    </row>
    <row r="28" customFormat="false" ht="49.5" hidden="false" customHeight="true" outlineLevel="0" collapsed="false">
      <c r="B28" s="19"/>
      <c r="C28" s="23"/>
      <c r="D28" s="12"/>
      <c r="E28" s="21"/>
      <c r="F28" s="20" t="s">
        <v>34</v>
      </c>
      <c r="G28" s="15" t="n">
        <f aca="false">G32+G35</f>
        <v>504157.5</v>
      </c>
      <c r="H28" s="15" t="n">
        <f aca="false">H32+H35</f>
        <v>504157.5</v>
      </c>
      <c r="I28" s="8"/>
      <c r="J28" s="9"/>
      <c r="K28" s="9"/>
      <c r="L28" s="8"/>
      <c r="M28" s="9"/>
    </row>
    <row r="29" customFormat="false" ht="28.5" hidden="false" customHeight="true" outlineLevel="0" collapsed="false">
      <c r="B29" s="24" t="s">
        <v>27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</row>
    <row r="30" customFormat="false" ht="28.5" hidden="false" customHeight="true" outlineLevel="0" collapsed="false">
      <c r="B30" s="25"/>
      <c r="C30" s="20" t="s">
        <v>35</v>
      </c>
      <c r="D30" s="25"/>
      <c r="E30" s="21" t="s">
        <v>29</v>
      </c>
      <c r="F30" s="20" t="s">
        <v>21</v>
      </c>
      <c r="G30" s="26" t="n">
        <f aca="false">G31+G32</f>
        <v>0</v>
      </c>
      <c r="H30" s="26" t="n">
        <f aca="false">H31+H32</f>
        <v>0</v>
      </c>
      <c r="I30" s="20" t="s">
        <v>36</v>
      </c>
      <c r="J30" s="8" t="s">
        <v>37</v>
      </c>
      <c r="K30" s="9"/>
      <c r="L30" s="8" t="n">
        <v>1</v>
      </c>
      <c r="M30" s="9" t="n">
        <v>1</v>
      </c>
    </row>
    <row r="31" customFormat="false" ht="37.3" hidden="false" customHeight="true" outlineLevel="0" collapsed="false">
      <c r="B31" s="25"/>
      <c r="C31" s="20"/>
      <c r="D31" s="25"/>
      <c r="E31" s="21"/>
      <c r="F31" s="20" t="s">
        <v>26</v>
      </c>
      <c r="G31" s="26" t="n">
        <v>0</v>
      </c>
      <c r="H31" s="26" t="n">
        <v>0</v>
      </c>
      <c r="I31" s="20"/>
      <c r="J31" s="8"/>
      <c r="K31" s="9"/>
      <c r="L31" s="8"/>
      <c r="M31" s="9"/>
    </row>
    <row r="32" customFormat="false" ht="80.2" hidden="false" customHeight="true" outlineLevel="0" collapsed="false">
      <c r="B32" s="25"/>
      <c r="C32" s="20"/>
      <c r="D32" s="25"/>
      <c r="E32" s="21"/>
      <c r="F32" s="20" t="s">
        <v>34</v>
      </c>
      <c r="G32" s="26" t="n">
        <v>0</v>
      </c>
      <c r="H32" s="26" t="n">
        <v>0</v>
      </c>
      <c r="I32" s="20"/>
      <c r="J32" s="8"/>
      <c r="K32" s="9"/>
      <c r="L32" s="8"/>
      <c r="M32" s="9"/>
    </row>
    <row r="33" customFormat="false" ht="48.75" hidden="false" customHeight="true" outlineLevel="0" collapsed="false">
      <c r="B33" s="19"/>
      <c r="C33" s="27" t="s">
        <v>38</v>
      </c>
      <c r="D33" s="12"/>
      <c r="E33" s="17" t="s">
        <v>39</v>
      </c>
      <c r="F33" s="20" t="s">
        <v>21</v>
      </c>
      <c r="G33" s="28" t="n">
        <f aca="false">G34+G35</f>
        <v>519750</v>
      </c>
      <c r="H33" s="28" t="n">
        <f aca="false">H34+H35</f>
        <v>519750</v>
      </c>
      <c r="I33" s="8" t="s">
        <v>22</v>
      </c>
      <c r="J33" s="8" t="s">
        <v>22</v>
      </c>
      <c r="K33" s="29" t="s">
        <v>22</v>
      </c>
      <c r="L33" s="8" t="s">
        <v>22</v>
      </c>
      <c r="M33" s="8" t="s">
        <v>22</v>
      </c>
    </row>
    <row r="34" customFormat="false" ht="43.5" hidden="false" customHeight="true" outlineLevel="0" collapsed="false">
      <c r="B34" s="19"/>
      <c r="C34" s="27"/>
      <c r="D34" s="12"/>
      <c r="E34" s="17"/>
      <c r="F34" s="20" t="s">
        <v>26</v>
      </c>
      <c r="G34" s="28" t="n">
        <v>15592.5</v>
      </c>
      <c r="H34" s="28" t="n">
        <f aca="false">G34</f>
        <v>15592.5</v>
      </c>
      <c r="I34" s="8"/>
      <c r="J34" s="8"/>
      <c r="K34" s="30"/>
      <c r="L34" s="8"/>
      <c r="M34" s="8"/>
    </row>
    <row r="35" customFormat="false" ht="98.85" hidden="false" customHeight="true" outlineLevel="0" collapsed="false">
      <c r="B35" s="19"/>
      <c r="C35" s="27"/>
      <c r="D35" s="12"/>
      <c r="E35" s="17"/>
      <c r="F35" s="20" t="s">
        <v>24</v>
      </c>
      <c r="G35" s="28" t="n">
        <v>504157.5</v>
      </c>
      <c r="H35" s="28" t="n">
        <f aca="false">G35</f>
        <v>504157.5</v>
      </c>
      <c r="I35" s="8"/>
      <c r="J35" s="8"/>
      <c r="K35" s="31"/>
      <c r="L35" s="8"/>
      <c r="M35" s="8"/>
    </row>
    <row r="36" customFormat="false" ht="28.5" hidden="false" customHeight="true" outlineLevel="0" collapsed="false">
      <c r="B36" s="32"/>
      <c r="C36" s="33" t="s">
        <v>40</v>
      </c>
      <c r="D36" s="8" t="s">
        <v>20</v>
      </c>
      <c r="E36" s="8" t="s">
        <v>20</v>
      </c>
      <c r="F36" s="20" t="s">
        <v>21</v>
      </c>
      <c r="G36" s="28" t="n">
        <f aca="false">G39</f>
        <v>14383.56</v>
      </c>
      <c r="H36" s="28" t="n">
        <f aca="false">H39</f>
        <v>14383.56</v>
      </c>
      <c r="I36" s="8" t="s">
        <v>22</v>
      </c>
      <c r="J36" s="8" t="s">
        <v>22</v>
      </c>
      <c r="K36" s="29" t="s">
        <v>22</v>
      </c>
      <c r="L36" s="8" t="s">
        <v>22</v>
      </c>
      <c r="M36" s="8" t="s">
        <v>22</v>
      </c>
    </row>
    <row r="37" customFormat="false" ht="36" hidden="false" customHeight="true" outlineLevel="0" collapsed="false">
      <c r="B37" s="32"/>
      <c r="C37" s="33"/>
      <c r="D37" s="8"/>
      <c r="E37" s="8"/>
      <c r="F37" s="20" t="s">
        <v>26</v>
      </c>
      <c r="G37" s="28" t="n">
        <f aca="false">G40</f>
        <v>14383.56</v>
      </c>
      <c r="H37" s="28" t="n">
        <f aca="false">H40</f>
        <v>14383.56</v>
      </c>
      <c r="I37" s="8"/>
      <c r="J37" s="8"/>
      <c r="K37" s="30"/>
      <c r="L37" s="8"/>
      <c r="M37" s="8"/>
    </row>
    <row r="38" customFormat="false" ht="36.75" hidden="false" customHeight="true" outlineLevel="0" collapsed="false">
      <c r="B38" s="32"/>
      <c r="C38" s="33"/>
      <c r="D38" s="8"/>
      <c r="E38" s="8"/>
      <c r="F38" s="20" t="s">
        <v>24</v>
      </c>
      <c r="G38" s="28" t="n">
        <f aca="false">G41</f>
        <v>0</v>
      </c>
      <c r="H38" s="28" t="n">
        <f aca="false">H41</f>
        <v>0</v>
      </c>
      <c r="I38" s="8"/>
      <c r="J38" s="8"/>
      <c r="K38" s="31"/>
      <c r="L38" s="8"/>
      <c r="M38" s="8"/>
    </row>
    <row r="39" customFormat="false" ht="27.75" hidden="false" customHeight="true" outlineLevel="0" collapsed="false">
      <c r="B39" s="32"/>
      <c r="C39" s="34" t="s">
        <v>41</v>
      </c>
      <c r="D39" s="8"/>
      <c r="E39" s="21" t="s">
        <v>42</v>
      </c>
      <c r="F39" s="20" t="s">
        <v>21</v>
      </c>
      <c r="G39" s="28" t="n">
        <f aca="false">G43</f>
        <v>14383.56</v>
      </c>
      <c r="H39" s="28" t="n">
        <f aca="false">H43</f>
        <v>14383.56</v>
      </c>
      <c r="I39" s="8" t="s">
        <v>22</v>
      </c>
      <c r="J39" s="8" t="s">
        <v>22</v>
      </c>
      <c r="K39" s="8" t="s">
        <v>22</v>
      </c>
      <c r="L39" s="8" t="s">
        <v>22</v>
      </c>
      <c r="M39" s="8" t="s">
        <v>22</v>
      </c>
    </row>
    <row r="40" customFormat="false" ht="49.4" hidden="false" customHeight="true" outlineLevel="0" collapsed="false">
      <c r="B40" s="32"/>
      <c r="C40" s="34"/>
      <c r="D40" s="8"/>
      <c r="E40" s="21"/>
      <c r="F40" s="20" t="s">
        <v>23</v>
      </c>
      <c r="G40" s="28" t="n">
        <f aca="false">G44</f>
        <v>14383.56</v>
      </c>
      <c r="H40" s="28" t="n">
        <f aca="false">H44</f>
        <v>14383.56</v>
      </c>
      <c r="I40" s="8"/>
      <c r="J40" s="8"/>
      <c r="K40" s="8"/>
      <c r="L40" s="8"/>
      <c r="M40" s="8"/>
    </row>
    <row r="41" customFormat="false" ht="36.75" hidden="false" customHeight="true" outlineLevel="0" collapsed="false">
      <c r="B41" s="32"/>
      <c r="C41" s="34"/>
      <c r="D41" s="8"/>
      <c r="E41" s="21"/>
      <c r="F41" s="20" t="s">
        <v>34</v>
      </c>
      <c r="G41" s="28" t="n">
        <f aca="false">G45</f>
        <v>0</v>
      </c>
      <c r="H41" s="28" t="n">
        <f aca="false">H45</f>
        <v>0</v>
      </c>
      <c r="I41" s="8"/>
      <c r="J41" s="8"/>
      <c r="K41" s="8"/>
      <c r="L41" s="8"/>
      <c r="M41" s="8"/>
    </row>
    <row r="42" customFormat="false" ht="17.25" hidden="false" customHeight="true" outlineLevel="0" collapsed="false">
      <c r="B42" s="16" t="s">
        <v>27</v>
      </c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</row>
    <row r="43" customFormat="false" ht="27.75" hidden="false" customHeight="true" outlineLevel="0" collapsed="false">
      <c r="B43" s="32"/>
      <c r="C43" s="11" t="s">
        <v>43</v>
      </c>
      <c r="D43" s="8"/>
      <c r="E43" s="21" t="s">
        <v>44</v>
      </c>
      <c r="F43" s="20" t="s">
        <v>21</v>
      </c>
      <c r="G43" s="28" t="n">
        <f aca="false">G44+G45</f>
        <v>14383.56</v>
      </c>
      <c r="H43" s="28" t="n">
        <f aca="false">H44+H45</f>
        <v>14383.56</v>
      </c>
      <c r="I43" s="20" t="s">
        <v>45</v>
      </c>
      <c r="J43" s="8" t="s">
        <v>46</v>
      </c>
      <c r="K43" s="8"/>
      <c r="L43" s="8" t="s">
        <v>47</v>
      </c>
      <c r="M43" s="8" t="s">
        <v>47</v>
      </c>
    </row>
    <row r="44" customFormat="false" ht="38.25" hidden="false" customHeight="true" outlineLevel="0" collapsed="false">
      <c r="B44" s="32"/>
      <c r="C44" s="11"/>
      <c r="D44" s="8"/>
      <c r="E44" s="21"/>
      <c r="F44" s="20" t="s">
        <v>23</v>
      </c>
      <c r="G44" s="28" t="n">
        <v>14383.56</v>
      </c>
      <c r="H44" s="28" t="n">
        <v>14383.56</v>
      </c>
      <c r="I44" s="20"/>
      <c r="J44" s="8"/>
      <c r="K44" s="8"/>
      <c r="L44" s="8"/>
      <c r="M44" s="8"/>
    </row>
    <row r="45" customFormat="false" ht="27" hidden="false" customHeight="true" outlineLevel="0" collapsed="false">
      <c r="B45" s="32"/>
      <c r="C45" s="11"/>
      <c r="D45" s="8"/>
      <c r="E45" s="21"/>
      <c r="F45" s="20" t="s">
        <v>34</v>
      </c>
      <c r="G45" s="28" t="n">
        <v>0</v>
      </c>
      <c r="H45" s="28" t="n">
        <v>0</v>
      </c>
      <c r="I45" s="20"/>
      <c r="J45" s="8"/>
      <c r="K45" s="8"/>
      <c r="L45" s="8"/>
      <c r="M45" s="8"/>
    </row>
    <row r="46" customFormat="false" ht="26.25" hidden="false" customHeight="true" outlineLevel="0" collapsed="false">
      <c r="B46" s="32"/>
      <c r="C46" s="23" t="s">
        <v>48</v>
      </c>
      <c r="D46" s="8" t="s">
        <v>20</v>
      </c>
      <c r="E46" s="8" t="s">
        <v>20</v>
      </c>
      <c r="F46" s="20" t="s">
        <v>21</v>
      </c>
      <c r="G46" s="35" t="n">
        <f aca="false">G49</f>
        <v>12474823.51</v>
      </c>
      <c r="H46" s="35" t="n">
        <f aca="false">H49</f>
        <v>12474823.51</v>
      </c>
      <c r="I46" s="8" t="s">
        <v>22</v>
      </c>
      <c r="J46" s="8" t="s">
        <v>22</v>
      </c>
      <c r="K46" s="8" t="s">
        <v>22</v>
      </c>
      <c r="L46" s="8" t="s">
        <v>22</v>
      </c>
      <c r="M46" s="8" t="s">
        <v>22</v>
      </c>
    </row>
    <row r="47" customFormat="false" ht="39.75" hidden="false" customHeight="true" outlineLevel="0" collapsed="false">
      <c r="B47" s="32"/>
      <c r="C47" s="23"/>
      <c r="D47" s="8"/>
      <c r="E47" s="8"/>
      <c r="F47" s="20" t="s">
        <v>23</v>
      </c>
      <c r="G47" s="35" t="n">
        <f aca="false">G50</f>
        <v>12474823.51</v>
      </c>
      <c r="H47" s="35" t="n">
        <f aca="false">H50</f>
        <v>12474823.51</v>
      </c>
      <c r="I47" s="8"/>
      <c r="J47" s="8"/>
      <c r="K47" s="8"/>
      <c r="L47" s="8"/>
      <c r="M47" s="8"/>
    </row>
    <row r="48" customFormat="false" ht="49.4" hidden="false" customHeight="true" outlineLevel="0" collapsed="false">
      <c r="B48" s="32"/>
      <c r="C48" s="23"/>
      <c r="D48" s="8"/>
      <c r="E48" s="8"/>
      <c r="F48" s="20" t="s">
        <v>24</v>
      </c>
      <c r="G48" s="35" t="n">
        <f aca="false">G51</f>
        <v>0</v>
      </c>
      <c r="H48" s="35" t="n">
        <f aca="false">H51</f>
        <v>0</v>
      </c>
      <c r="I48" s="8"/>
      <c r="J48" s="8"/>
      <c r="K48" s="8"/>
      <c r="L48" s="8"/>
      <c r="M48" s="8"/>
    </row>
    <row r="49" customFormat="false" ht="18.75" hidden="false" customHeight="true" outlineLevel="0" collapsed="false">
      <c r="B49" s="32"/>
      <c r="C49" s="23" t="s">
        <v>49</v>
      </c>
      <c r="D49" s="8"/>
      <c r="E49" s="21" t="s">
        <v>42</v>
      </c>
      <c r="F49" s="20" t="s">
        <v>21</v>
      </c>
      <c r="G49" s="35" t="n">
        <f aca="false">G53+G56+G59+G62</f>
        <v>12474823.51</v>
      </c>
      <c r="H49" s="35" t="n">
        <f aca="false">H53+H56+H59+H62</f>
        <v>12474823.51</v>
      </c>
      <c r="I49" s="8" t="s">
        <v>22</v>
      </c>
      <c r="J49" s="8" t="s">
        <v>22</v>
      </c>
      <c r="K49" s="8" t="s">
        <v>22</v>
      </c>
      <c r="L49" s="8" t="s">
        <v>22</v>
      </c>
      <c r="M49" s="8" t="s">
        <v>22</v>
      </c>
    </row>
    <row r="50" customFormat="false" ht="54.1" hidden="false" customHeight="true" outlineLevel="0" collapsed="false">
      <c r="B50" s="32"/>
      <c r="C50" s="23"/>
      <c r="D50" s="8"/>
      <c r="E50" s="8"/>
      <c r="F50" s="20" t="s">
        <v>26</v>
      </c>
      <c r="G50" s="35" t="n">
        <f aca="false">G54+G57+G60+G63</f>
        <v>12474823.51</v>
      </c>
      <c r="H50" s="35" t="n">
        <f aca="false">H54+H57+H60+H63</f>
        <v>12474823.51</v>
      </c>
      <c r="I50" s="8"/>
      <c r="J50" s="8"/>
      <c r="K50" s="8"/>
      <c r="L50" s="8"/>
      <c r="M50" s="8"/>
    </row>
    <row r="51" customFormat="false" ht="36" hidden="false" customHeight="true" outlineLevel="0" collapsed="false">
      <c r="B51" s="32"/>
      <c r="C51" s="23"/>
      <c r="D51" s="8"/>
      <c r="E51" s="8"/>
      <c r="F51" s="20" t="s">
        <v>24</v>
      </c>
      <c r="G51" s="35" t="n">
        <f aca="false">G55+G58+G61+G64</f>
        <v>0</v>
      </c>
      <c r="H51" s="35" t="n">
        <f aca="false">H55+H58+H61+H64</f>
        <v>0</v>
      </c>
      <c r="I51" s="8"/>
      <c r="J51" s="8"/>
      <c r="K51" s="8"/>
      <c r="L51" s="8"/>
      <c r="M51" s="8"/>
    </row>
    <row r="52" customFormat="false" ht="25.5" hidden="false" customHeight="true" outlineLevel="0" collapsed="false">
      <c r="B52" s="18" t="s">
        <v>27</v>
      </c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</row>
    <row r="53" customFormat="false" ht="20.25" hidden="false" customHeight="true" outlineLevel="0" collapsed="false">
      <c r="B53" s="12"/>
      <c r="C53" s="11" t="s">
        <v>50</v>
      </c>
      <c r="D53" s="36"/>
      <c r="E53" s="21" t="s">
        <v>51</v>
      </c>
      <c r="F53" s="20" t="s">
        <v>21</v>
      </c>
      <c r="G53" s="37" t="n">
        <f aca="false">G54+G55</f>
        <v>99495.51</v>
      </c>
      <c r="H53" s="37" t="n">
        <f aca="false">H54+H55</f>
        <v>99495.51</v>
      </c>
      <c r="I53" s="8" t="s">
        <v>22</v>
      </c>
      <c r="J53" s="8" t="s">
        <v>22</v>
      </c>
      <c r="K53" s="8" t="s">
        <v>22</v>
      </c>
      <c r="L53" s="8" t="s">
        <v>22</v>
      </c>
      <c r="M53" s="8" t="s">
        <v>22</v>
      </c>
    </row>
    <row r="54" customFormat="false" ht="37.5" hidden="false" customHeight="true" outlineLevel="0" collapsed="false">
      <c r="B54" s="12"/>
      <c r="C54" s="11"/>
      <c r="D54" s="36"/>
      <c r="E54" s="21"/>
      <c r="F54" s="20" t="s">
        <v>23</v>
      </c>
      <c r="G54" s="37" t="n">
        <v>99495.51</v>
      </c>
      <c r="H54" s="37" t="n">
        <v>99495.51</v>
      </c>
      <c r="I54" s="8"/>
      <c r="J54" s="8"/>
      <c r="K54" s="8"/>
      <c r="L54" s="8"/>
      <c r="M54" s="8"/>
    </row>
    <row r="55" customFormat="false" ht="33.75" hidden="false" customHeight="true" outlineLevel="0" collapsed="false">
      <c r="B55" s="12"/>
      <c r="C55" s="11"/>
      <c r="D55" s="36"/>
      <c r="E55" s="21"/>
      <c r="F55" s="20" t="s">
        <v>24</v>
      </c>
      <c r="G55" s="28" t="n">
        <v>0</v>
      </c>
      <c r="H55" s="28" t="n">
        <v>0</v>
      </c>
      <c r="I55" s="8"/>
      <c r="J55" s="8"/>
      <c r="K55" s="8"/>
      <c r="L55" s="8"/>
      <c r="M55" s="8"/>
    </row>
    <row r="56" customFormat="false" ht="30" hidden="false" customHeight="true" outlineLevel="0" collapsed="false">
      <c r="B56" s="12"/>
      <c r="C56" s="20" t="s">
        <v>52</v>
      </c>
      <c r="D56" s="36"/>
      <c r="E56" s="21" t="s">
        <v>53</v>
      </c>
      <c r="F56" s="20" t="s">
        <v>21</v>
      </c>
      <c r="G56" s="37" t="n">
        <f aca="false">G57+G58</f>
        <v>12040000</v>
      </c>
      <c r="H56" s="37" t="n">
        <f aca="false">H57+H58</f>
        <v>12040000</v>
      </c>
      <c r="I56" s="8" t="s">
        <v>22</v>
      </c>
      <c r="J56" s="8" t="s">
        <v>22</v>
      </c>
      <c r="K56" s="8" t="s">
        <v>22</v>
      </c>
      <c r="L56" s="8" t="s">
        <v>22</v>
      </c>
      <c r="M56" s="8" t="s">
        <v>22</v>
      </c>
    </row>
    <row r="57" customFormat="false" ht="52.2" hidden="false" customHeight="true" outlineLevel="0" collapsed="false">
      <c r="B57" s="12"/>
      <c r="C57" s="20"/>
      <c r="D57" s="36"/>
      <c r="E57" s="21"/>
      <c r="F57" s="20" t="s">
        <v>23</v>
      </c>
      <c r="G57" s="37" t="n">
        <v>12040000</v>
      </c>
      <c r="H57" s="37" t="n">
        <v>12040000</v>
      </c>
      <c r="I57" s="8"/>
      <c r="J57" s="8"/>
      <c r="K57" s="8"/>
      <c r="L57" s="8"/>
      <c r="M57" s="8"/>
    </row>
    <row r="58" customFormat="false" ht="89.25" hidden="false" customHeight="true" outlineLevel="0" collapsed="false">
      <c r="B58" s="12"/>
      <c r="C58" s="20"/>
      <c r="D58" s="36"/>
      <c r="E58" s="21"/>
      <c r="F58" s="20" t="s">
        <v>24</v>
      </c>
      <c r="G58" s="28" t="n">
        <v>0</v>
      </c>
      <c r="H58" s="28" t="n">
        <v>0</v>
      </c>
      <c r="I58" s="8"/>
      <c r="J58" s="8"/>
      <c r="K58" s="8"/>
      <c r="L58" s="8"/>
      <c r="M58" s="8"/>
    </row>
    <row r="59" customFormat="false" ht="32.25" hidden="false" customHeight="true" outlineLevel="0" collapsed="false">
      <c r="B59" s="12"/>
      <c r="C59" s="11" t="s">
        <v>54</v>
      </c>
      <c r="D59" s="38"/>
      <c r="E59" s="21" t="s">
        <v>55</v>
      </c>
      <c r="F59" s="20" t="s">
        <v>21</v>
      </c>
      <c r="G59" s="37" t="n">
        <f aca="false">G60+G61</f>
        <v>165339</v>
      </c>
      <c r="H59" s="37" t="n">
        <f aca="false">H60+H61</f>
        <v>165339</v>
      </c>
      <c r="I59" s="8" t="s">
        <v>22</v>
      </c>
      <c r="J59" s="8" t="s">
        <v>22</v>
      </c>
      <c r="K59" s="8" t="s">
        <v>22</v>
      </c>
      <c r="L59" s="8" t="s">
        <v>22</v>
      </c>
      <c r="M59" s="8" t="s">
        <v>22</v>
      </c>
    </row>
    <row r="60" customFormat="false" ht="47.55" hidden="false" customHeight="true" outlineLevel="0" collapsed="false">
      <c r="B60" s="12"/>
      <c r="C60" s="11"/>
      <c r="D60" s="38"/>
      <c r="E60" s="21"/>
      <c r="F60" s="20" t="s">
        <v>26</v>
      </c>
      <c r="G60" s="37" t="n">
        <v>165339</v>
      </c>
      <c r="H60" s="37" t="n">
        <v>165339</v>
      </c>
      <c r="I60" s="8"/>
      <c r="J60" s="8"/>
      <c r="K60" s="8"/>
      <c r="L60" s="8"/>
      <c r="M60" s="8"/>
    </row>
    <row r="61" customFormat="false" ht="103.5" hidden="false" customHeight="true" outlineLevel="0" collapsed="false">
      <c r="B61" s="12"/>
      <c r="C61" s="11"/>
      <c r="D61" s="38"/>
      <c r="E61" s="21"/>
      <c r="F61" s="20" t="s">
        <v>24</v>
      </c>
      <c r="G61" s="37" t="n">
        <v>0</v>
      </c>
      <c r="H61" s="37" t="n">
        <v>0</v>
      </c>
      <c r="I61" s="8"/>
      <c r="J61" s="8"/>
      <c r="K61" s="8"/>
      <c r="L61" s="8"/>
      <c r="M61" s="8"/>
    </row>
    <row r="62" customFormat="false" ht="31.5" hidden="false" customHeight="true" outlineLevel="0" collapsed="false">
      <c r="B62" s="12"/>
      <c r="C62" s="14" t="s">
        <v>56</v>
      </c>
      <c r="D62" s="39"/>
      <c r="E62" s="21" t="s">
        <v>57</v>
      </c>
      <c r="F62" s="20" t="s">
        <v>21</v>
      </c>
      <c r="G62" s="37" t="n">
        <f aca="false">G63+G64</f>
        <v>169989</v>
      </c>
      <c r="H62" s="37" t="n">
        <f aca="false">H63+H64</f>
        <v>169989</v>
      </c>
      <c r="I62" s="8" t="s">
        <v>22</v>
      </c>
      <c r="J62" s="8" t="s">
        <v>22</v>
      </c>
      <c r="K62" s="8" t="s">
        <v>22</v>
      </c>
      <c r="L62" s="8" t="s">
        <v>22</v>
      </c>
      <c r="M62" s="8" t="s">
        <v>22</v>
      </c>
    </row>
    <row r="63" customFormat="false" ht="39" hidden="false" customHeight="true" outlineLevel="0" collapsed="false">
      <c r="B63" s="12"/>
      <c r="C63" s="14"/>
      <c r="D63" s="39"/>
      <c r="E63" s="21"/>
      <c r="F63" s="20" t="s">
        <v>23</v>
      </c>
      <c r="G63" s="37" t="n">
        <v>169989</v>
      </c>
      <c r="H63" s="37" t="n">
        <v>169989</v>
      </c>
      <c r="I63" s="8"/>
      <c r="J63" s="8"/>
      <c r="K63" s="8"/>
      <c r="L63" s="8"/>
      <c r="M63" s="8"/>
    </row>
    <row r="64" customFormat="false" ht="100.5" hidden="false" customHeight="true" outlineLevel="0" collapsed="false">
      <c r="B64" s="12"/>
      <c r="C64" s="14"/>
      <c r="D64" s="39"/>
      <c r="E64" s="21"/>
      <c r="F64" s="20" t="s">
        <v>24</v>
      </c>
      <c r="G64" s="35" t="n">
        <v>0</v>
      </c>
      <c r="H64" s="35" t="n">
        <v>0</v>
      </c>
      <c r="I64" s="8"/>
      <c r="J64" s="8"/>
      <c r="K64" s="8"/>
      <c r="L64" s="8"/>
      <c r="M64" s="8"/>
    </row>
    <row r="65" customFormat="false" ht="31.5" hidden="false" customHeight="true" outlineLevel="0" collapsed="false">
      <c r="B65" s="12"/>
      <c r="C65" s="23" t="s">
        <v>58</v>
      </c>
      <c r="D65" s="8" t="s">
        <v>20</v>
      </c>
      <c r="E65" s="8" t="s">
        <v>20</v>
      </c>
      <c r="F65" s="20" t="s">
        <v>21</v>
      </c>
      <c r="G65" s="28" t="n">
        <f aca="false">G68</f>
        <v>2442095.42</v>
      </c>
      <c r="H65" s="28" t="n">
        <f aca="false">H68</f>
        <v>2442095.42</v>
      </c>
      <c r="I65" s="8" t="s">
        <v>22</v>
      </c>
      <c r="J65" s="8" t="s">
        <v>22</v>
      </c>
      <c r="K65" s="8" t="s">
        <v>22</v>
      </c>
      <c r="L65" s="8" t="s">
        <v>22</v>
      </c>
      <c r="M65" s="8" t="s">
        <v>22</v>
      </c>
    </row>
    <row r="66" customFormat="false" ht="41" hidden="false" customHeight="true" outlineLevel="0" collapsed="false">
      <c r="B66" s="12"/>
      <c r="C66" s="23"/>
      <c r="D66" s="8"/>
      <c r="E66" s="8"/>
      <c r="F66" s="20" t="s">
        <v>23</v>
      </c>
      <c r="G66" s="28" t="n">
        <f aca="false">G69</f>
        <v>2442095.42</v>
      </c>
      <c r="H66" s="28" t="n">
        <f aca="false">H69</f>
        <v>2442095.42</v>
      </c>
      <c r="I66" s="8"/>
      <c r="J66" s="8"/>
      <c r="K66" s="8"/>
      <c r="L66" s="8"/>
      <c r="M66" s="8"/>
    </row>
    <row r="67" customFormat="false" ht="33" hidden="false" customHeight="true" outlineLevel="0" collapsed="false">
      <c r="B67" s="12"/>
      <c r="C67" s="23"/>
      <c r="D67" s="8"/>
      <c r="E67" s="8"/>
      <c r="F67" s="20" t="s">
        <v>24</v>
      </c>
      <c r="G67" s="28" t="n">
        <f aca="false">G70</f>
        <v>0</v>
      </c>
      <c r="H67" s="28" t="n">
        <f aca="false">H70</f>
        <v>0</v>
      </c>
      <c r="I67" s="8"/>
      <c r="J67" s="8"/>
      <c r="K67" s="8"/>
      <c r="L67" s="8"/>
      <c r="M67" s="8"/>
    </row>
    <row r="68" customFormat="false" ht="30" hidden="false" customHeight="true" outlineLevel="0" collapsed="false">
      <c r="A68" s="2"/>
      <c r="B68" s="12"/>
      <c r="C68" s="23" t="s">
        <v>59</v>
      </c>
      <c r="D68" s="8"/>
      <c r="E68" s="21" t="s">
        <v>60</v>
      </c>
      <c r="F68" s="20" t="s">
        <v>21</v>
      </c>
      <c r="G68" s="28" t="n">
        <f aca="false">G72+G75+G78</f>
        <v>2442095.42</v>
      </c>
      <c r="H68" s="28" t="n">
        <f aca="false">H72+H75+H78</f>
        <v>2442095.42</v>
      </c>
      <c r="I68" s="8" t="s">
        <v>22</v>
      </c>
      <c r="J68" s="8" t="s">
        <v>22</v>
      </c>
      <c r="K68" s="8" t="s">
        <v>22</v>
      </c>
      <c r="L68" s="8" t="s">
        <v>22</v>
      </c>
      <c r="M68" s="8" t="s">
        <v>22</v>
      </c>
    </row>
    <row r="69" customFormat="false" ht="46.6" hidden="false" customHeight="true" outlineLevel="0" collapsed="false">
      <c r="A69" s="2"/>
      <c r="B69" s="12"/>
      <c r="C69" s="23"/>
      <c r="D69" s="8"/>
      <c r="E69" s="21"/>
      <c r="F69" s="20" t="s">
        <v>23</v>
      </c>
      <c r="G69" s="28" t="n">
        <f aca="false">G73+G76+G79</f>
        <v>2442095.42</v>
      </c>
      <c r="H69" s="28" t="n">
        <f aca="false">H73+H76+H79</f>
        <v>2442095.42</v>
      </c>
      <c r="I69" s="8"/>
      <c r="J69" s="8"/>
      <c r="K69" s="8"/>
      <c r="L69" s="8"/>
      <c r="M69" s="8"/>
    </row>
    <row r="70" customFormat="false" ht="30" hidden="false" customHeight="true" outlineLevel="0" collapsed="false">
      <c r="A70" s="2"/>
      <c r="B70" s="12"/>
      <c r="C70" s="23"/>
      <c r="D70" s="8"/>
      <c r="E70" s="21"/>
      <c r="F70" s="20" t="s">
        <v>34</v>
      </c>
      <c r="G70" s="28" t="n">
        <f aca="false">G74+G77+G80</f>
        <v>0</v>
      </c>
      <c r="H70" s="28" t="n">
        <f aca="false">H74+H77+H80</f>
        <v>0</v>
      </c>
      <c r="I70" s="8"/>
      <c r="J70" s="8"/>
      <c r="K70" s="8"/>
      <c r="L70" s="8"/>
      <c r="M70" s="8"/>
    </row>
    <row r="71" customFormat="false" ht="21.75" hidden="false" customHeight="true" outlineLevel="0" collapsed="false">
      <c r="A71" s="2"/>
      <c r="B71" s="40" t="s">
        <v>27</v>
      </c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</row>
    <row r="72" customFormat="false" ht="30" hidden="false" customHeight="true" outlineLevel="0" collapsed="false">
      <c r="A72" s="2"/>
      <c r="B72" s="41"/>
      <c r="C72" s="42" t="s">
        <v>61</v>
      </c>
      <c r="D72" s="38"/>
      <c r="E72" s="21" t="s">
        <v>62</v>
      </c>
      <c r="F72" s="20" t="s">
        <v>21</v>
      </c>
      <c r="G72" s="28" t="n">
        <f aca="false">G73+G74</f>
        <v>1399095.42</v>
      </c>
      <c r="H72" s="28" t="n">
        <f aca="false">H73+H74</f>
        <v>1399095.42</v>
      </c>
      <c r="I72" s="12" t="s">
        <v>20</v>
      </c>
      <c r="J72" s="12" t="s">
        <v>20</v>
      </c>
      <c r="K72" s="12" t="s">
        <v>20</v>
      </c>
      <c r="L72" s="12" t="s">
        <v>20</v>
      </c>
      <c r="M72" s="12" t="s">
        <v>20</v>
      </c>
    </row>
    <row r="73" customFormat="false" ht="43.8" hidden="false" customHeight="true" outlineLevel="0" collapsed="false">
      <c r="A73" s="2"/>
      <c r="B73" s="41"/>
      <c r="C73" s="42"/>
      <c r="D73" s="38"/>
      <c r="E73" s="21"/>
      <c r="F73" s="20" t="s">
        <v>23</v>
      </c>
      <c r="G73" s="28" t="n">
        <v>1399095.42</v>
      </c>
      <c r="H73" s="28" t="n">
        <v>1399095.42</v>
      </c>
      <c r="I73" s="12"/>
      <c r="J73" s="12"/>
      <c r="K73" s="12"/>
      <c r="L73" s="12"/>
      <c r="M73" s="12"/>
    </row>
    <row r="74" customFormat="false" ht="45" hidden="false" customHeight="true" outlineLevel="0" collapsed="false">
      <c r="A74" s="2"/>
      <c r="B74" s="41"/>
      <c r="C74" s="42"/>
      <c r="D74" s="38"/>
      <c r="E74" s="21"/>
      <c r="F74" s="20" t="s">
        <v>24</v>
      </c>
      <c r="G74" s="28" t="n">
        <v>0</v>
      </c>
      <c r="H74" s="28" t="n">
        <v>0</v>
      </c>
      <c r="I74" s="12"/>
      <c r="J74" s="12"/>
      <c r="K74" s="12"/>
      <c r="L74" s="12"/>
      <c r="M74" s="12"/>
    </row>
    <row r="75" customFormat="false" ht="20.25" hidden="false" customHeight="true" outlineLevel="0" collapsed="false">
      <c r="A75" s="2"/>
      <c r="B75" s="12"/>
      <c r="C75" s="14" t="s">
        <v>63</v>
      </c>
      <c r="D75" s="8"/>
      <c r="E75" s="21" t="s">
        <v>64</v>
      </c>
      <c r="F75" s="20" t="s">
        <v>21</v>
      </c>
      <c r="G75" s="28" t="n">
        <f aca="false">G76+G77</f>
        <v>59000</v>
      </c>
      <c r="H75" s="28" t="n">
        <f aca="false">H76+H77</f>
        <v>59000</v>
      </c>
      <c r="I75" s="12" t="s">
        <v>20</v>
      </c>
      <c r="J75" s="12" t="s">
        <v>20</v>
      </c>
      <c r="K75" s="12" t="s">
        <v>20</v>
      </c>
      <c r="L75" s="12" t="s">
        <v>20</v>
      </c>
      <c r="M75" s="12" t="s">
        <v>20</v>
      </c>
    </row>
    <row r="76" customFormat="false" ht="55" hidden="false" customHeight="true" outlineLevel="0" collapsed="false">
      <c r="A76" s="2"/>
      <c r="B76" s="12"/>
      <c r="C76" s="14"/>
      <c r="D76" s="8"/>
      <c r="E76" s="21"/>
      <c r="F76" s="20" t="s">
        <v>23</v>
      </c>
      <c r="G76" s="28" t="n">
        <v>59000</v>
      </c>
      <c r="H76" s="28" t="n">
        <v>59000</v>
      </c>
      <c r="I76" s="12"/>
      <c r="J76" s="12"/>
      <c r="K76" s="12"/>
      <c r="L76" s="12"/>
      <c r="M76" s="12"/>
    </row>
    <row r="77" customFormat="false" ht="43.5" hidden="false" customHeight="true" outlineLevel="0" collapsed="false">
      <c r="A77" s="2"/>
      <c r="B77" s="12"/>
      <c r="C77" s="14"/>
      <c r="D77" s="8"/>
      <c r="E77" s="21"/>
      <c r="F77" s="20" t="s">
        <v>24</v>
      </c>
      <c r="G77" s="28" t="n">
        <v>0</v>
      </c>
      <c r="H77" s="28" t="n">
        <v>0</v>
      </c>
      <c r="I77" s="12"/>
      <c r="J77" s="12"/>
      <c r="K77" s="12"/>
      <c r="L77" s="12"/>
      <c r="M77" s="12"/>
    </row>
    <row r="78" customFormat="false" ht="43.5" hidden="false" customHeight="true" outlineLevel="0" collapsed="false">
      <c r="A78" s="2"/>
      <c r="B78" s="12"/>
      <c r="C78" s="14" t="s">
        <v>65</v>
      </c>
      <c r="D78" s="8"/>
      <c r="E78" s="21" t="s">
        <v>66</v>
      </c>
      <c r="F78" s="20" t="s">
        <v>21</v>
      </c>
      <c r="G78" s="28" t="n">
        <f aca="false">G79+G80</f>
        <v>984000</v>
      </c>
      <c r="H78" s="28" t="n">
        <f aca="false">H79+H80</f>
        <v>984000</v>
      </c>
      <c r="I78" s="12" t="s">
        <v>20</v>
      </c>
      <c r="J78" s="12" t="s">
        <v>20</v>
      </c>
      <c r="K78" s="12" t="s">
        <v>20</v>
      </c>
      <c r="L78" s="12" t="s">
        <v>20</v>
      </c>
      <c r="M78" s="12" t="s">
        <v>20</v>
      </c>
    </row>
    <row r="79" customFormat="false" ht="43.5" hidden="false" customHeight="true" outlineLevel="0" collapsed="false">
      <c r="A79" s="2"/>
      <c r="B79" s="12"/>
      <c r="C79" s="14"/>
      <c r="D79" s="8"/>
      <c r="E79" s="21"/>
      <c r="F79" s="20" t="s">
        <v>23</v>
      </c>
      <c r="G79" s="28" t="n">
        <v>984000</v>
      </c>
      <c r="H79" s="28" t="n">
        <v>984000</v>
      </c>
      <c r="I79" s="12"/>
      <c r="J79" s="12"/>
      <c r="K79" s="12"/>
      <c r="L79" s="12"/>
      <c r="M79" s="12"/>
    </row>
    <row r="80" customFormat="false" ht="43.5" hidden="false" customHeight="true" outlineLevel="0" collapsed="false">
      <c r="A80" s="2"/>
      <c r="B80" s="12"/>
      <c r="C80" s="14"/>
      <c r="D80" s="8"/>
      <c r="E80" s="21"/>
      <c r="F80" s="20" t="s">
        <v>34</v>
      </c>
      <c r="G80" s="28" t="n">
        <v>0</v>
      </c>
      <c r="H80" s="28" t="n">
        <v>0</v>
      </c>
      <c r="I80" s="12"/>
      <c r="J80" s="12"/>
      <c r="K80" s="12"/>
      <c r="L80" s="12"/>
      <c r="M80" s="12"/>
    </row>
    <row r="81" customFormat="false" ht="30" hidden="false" customHeight="true" outlineLevel="0" collapsed="false">
      <c r="A81" s="2"/>
      <c r="B81" s="43"/>
      <c r="C81" s="44" t="s">
        <v>67</v>
      </c>
      <c r="D81" s="31"/>
      <c r="E81" s="17" t="n">
        <v>250800000</v>
      </c>
      <c r="F81" s="20" t="s">
        <v>21</v>
      </c>
      <c r="G81" s="28" t="n">
        <f aca="false">G85+G88+G91+G94+G97+G100+G103+G106</f>
        <v>3406501.81</v>
      </c>
      <c r="H81" s="28" t="n">
        <f aca="false">H85+H88+H91+H94+H97+H100+H103+H106</f>
        <v>3406501.81</v>
      </c>
      <c r="I81" s="12" t="s">
        <v>20</v>
      </c>
      <c r="J81" s="12" t="s">
        <v>20</v>
      </c>
      <c r="K81" s="12" t="s">
        <v>20</v>
      </c>
      <c r="L81" s="12" t="s">
        <v>20</v>
      </c>
      <c r="M81" s="12" t="s">
        <v>20</v>
      </c>
    </row>
    <row r="82" customFormat="false" ht="40.5" hidden="false" customHeight="true" outlineLevel="0" collapsed="false">
      <c r="A82" s="2"/>
      <c r="B82" s="43"/>
      <c r="C82" s="44"/>
      <c r="D82" s="31"/>
      <c r="E82" s="17"/>
      <c r="F82" s="20" t="s">
        <v>23</v>
      </c>
      <c r="G82" s="28" t="n">
        <f aca="false">G86+G89+G92+G95+G98+G101+G104+G107</f>
        <v>3252975.47</v>
      </c>
      <c r="H82" s="28" t="n">
        <f aca="false">H86+H89+H92+H95+H98+H101+H104+H107</f>
        <v>3252975.47</v>
      </c>
      <c r="I82" s="12"/>
      <c r="J82" s="12"/>
      <c r="K82" s="12"/>
      <c r="L82" s="12"/>
      <c r="M82" s="12"/>
    </row>
    <row r="83" customFormat="false" ht="54.75" hidden="false" customHeight="true" outlineLevel="0" collapsed="false">
      <c r="A83" s="2"/>
      <c r="B83" s="43"/>
      <c r="C83" s="44"/>
      <c r="D83" s="31"/>
      <c r="E83" s="17"/>
      <c r="F83" s="20" t="s">
        <v>24</v>
      </c>
      <c r="G83" s="28" t="n">
        <f aca="false">G87+G90+G93+G96+G99+G102+G105+G108</f>
        <v>153526.34</v>
      </c>
      <c r="H83" s="28" t="n">
        <f aca="false">H87+H90+H93+H96+H99+H102+H105+H108</f>
        <v>153526.34</v>
      </c>
      <c r="I83" s="12"/>
      <c r="J83" s="12"/>
      <c r="K83" s="12"/>
      <c r="L83" s="12"/>
      <c r="M83" s="12"/>
    </row>
    <row r="84" customFormat="false" ht="27.05" hidden="false" customHeight="true" outlineLevel="0" collapsed="false">
      <c r="A84" s="2"/>
      <c r="B84" s="45" t="s">
        <v>27</v>
      </c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</row>
    <row r="85" customFormat="false" ht="30" hidden="false" customHeight="true" outlineLevel="0" collapsed="false">
      <c r="A85" s="2"/>
      <c r="B85" s="12"/>
      <c r="C85" s="11" t="s">
        <v>68</v>
      </c>
      <c r="D85" s="8"/>
      <c r="E85" s="21" t="s">
        <v>69</v>
      </c>
      <c r="F85" s="20" t="s">
        <v>21</v>
      </c>
      <c r="G85" s="28" t="n">
        <f aca="false">G86+G87</f>
        <v>3160903.47</v>
      </c>
      <c r="H85" s="28" t="n">
        <f aca="false">H86+H87</f>
        <v>3160903.47</v>
      </c>
      <c r="I85" s="12" t="s">
        <v>20</v>
      </c>
      <c r="J85" s="12" t="s">
        <v>20</v>
      </c>
      <c r="K85" s="12" t="s">
        <v>20</v>
      </c>
      <c r="L85" s="12" t="s">
        <v>20</v>
      </c>
      <c r="M85" s="12" t="s">
        <v>20</v>
      </c>
    </row>
    <row r="86" customFormat="false" ht="46.6" hidden="false" customHeight="true" outlineLevel="0" collapsed="false">
      <c r="A86" s="2"/>
      <c r="B86" s="12"/>
      <c r="C86" s="11"/>
      <c r="D86" s="8"/>
      <c r="E86" s="21"/>
      <c r="F86" s="20" t="s">
        <v>26</v>
      </c>
      <c r="G86" s="28" t="n">
        <v>3160903.47</v>
      </c>
      <c r="H86" s="28" t="n">
        <v>3160903.47</v>
      </c>
      <c r="I86" s="12"/>
      <c r="J86" s="12"/>
      <c r="K86" s="12"/>
      <c r="L86" s="12"/>
      <c r="M86" s="12"/>
    </row>
    <row r="87" customFormat="false" ht="28.5" hidden="false" customHeight="true" outlineLevel="0" collapsed="false">
      <c r="A87" s="2"/>
      <c r="B87" s="12"/>
      <c r="C87" s="11"/>
      <c r="D87" s="8"/>
      <c r="E87" s="21"/>
      <c r="F87" s="20" t="s">
        <v>34</v>
      </c>
      <c r="G87" s="28" t="n">
        <v>0</v>
      </c>
      <c r="H87" s="28" t="n">
        <v>0</v>
      </c>
      <c r="I87" s="12"/>
      <c r="J87" s="12"/>
      <c r="K87" s="12"/>
      <c r="L87" s="12"/>
      <c r="M87" s="12"/>
    </row>
    <row r="88" customFormat="false" ht="28.5" hidden="false" customHeight="true" outlineLevel="0" collapsed="false">
      <c r="A88" s="2"/>
      <c r="B88" s="12"/>
      <c r="C88" s="20" t="s">
        <v>70</v>
      </c>
      <c r="D88" s="8"/>
      <c r="E88" s="21" t="s">
        <v>71</v>
      </c>
      <c r="F88" s="20" t="s">
        <v>21</v>
      </c>
      <c r="G88" s="28" t="n">
        <f aca="false">G89+G90</f>
        <v>66542</v>
      </c>
      <c r="H88" s="28" t="n">
        <f aca="false">H89+H90</f>
        <v>66542</v>
      </c>
      <c r="I88" s="20" t="s">
        <v>72</v>
      </c>
      <c r="J88" s="8" t="s">
        <v>73</v>
      </c>
      <c r="K88" s="8"/>
      <c r="L88" s="8" t="n">
        <v>55</v>
      </c>
      <c r="M88" s="8" t="n">
        <v>84</v>
      </c>
    </row>
    <row r="89" customFormat="false" ht="44.75" hidden="false" customHeight="true" outlineLevel="0" collapsed="false">
      <c r="A89" s="2"/>
      <c r="B89" s="12"/>
      <c r="C89" s="20"/>
      <c r="D89" s="8"/>
      <c r="E89" s="21"/>
      <c r="F89" s="20" t="s">
        <v>26</v>
      </c>
      <c r="G89" s="28" t="n">
        <v>0</v>
      </c>
      <c r="H89" s="28" t="n">
        <v>0</v>
      </c>
      <c r="I89" s="20"/>
      <c r="J89" s="8"/>
      <c r="K89" s="8"/>
      <c r="L89" s="8"/>
      <c r="M89" s="8"/>
    </row>
    <row r="90" customFormat="false" ht="42" hidden="false" customHeight="true" outlineLevel="0" collapsed="false">
      <c r="A90" s="2"/>
      <c r="B90" s="12"/>
      <c r="C90" s="20"/>
      <c r="D90" s="8"/>
      <c r="E90" s="21"/>
      <c r="F90" s="20" t="s">
        <v>34</v>
      </c>
      <c r="G90" s="28" t="n">
        <v>66542</v>
      </c>
      <c r="H90" s="28" t="n">
        <v>66542</v>
      </c>
      <c r="I90" s="20"/>
      <c r="J90" s="8"/>
      <c r="K90" s="8"/>
      <c r="L90" s="8"/>
      <c r="M90" s="8"/>
    </row>
    <row r="91" customFormat="false" ht="28.5" hidden="false" customHeight="true" outlineLevel="0" collapsed="false">
      <c r="A91" s="2"/>
      <c r="B91" s="12"/>
      <c r="C91" s="20" t="s">
        <v>74</v>
      </c>
      <c r="D91" s="8"/>
      <c r="E91" s="21" t="s">
        <v>75</v>
      </c>
      <c r="F91" s="20" t="s">
        <v>21</v>
      </c>
      <c r="G91" s="28" t="n">
        <f aca="false">G92+G93</f>
        <v>13540</v>
      </c>
      <c r="H91" s="28" t="n">
        <f aca="false">H92+H93</f>
        <v>13540</v>
      </c>
      <c r="I91" s="12" t="s">
        <v>20</v>
      </c>
      <c r="J91" s="12" t="s">
        <v>20</v>
      </c>
      <c r="K91" s="12" t="s">
        <v>20</v>
      </c>
      <c r="L91" s="12" t="s">
        <v>20</v>
      </c>
      <c r="M91" s="12" t="s">
        <v>20</v>
      </c>
    </row>
    <row r="92" customFormat="false" ht="49.4" hidden="false" customHeight="true" outlineLevel="0" collapsed="false">
      <c r="A92" s="2"/>
      <c r="B92" s="12"/>
      <c r="C92" s="20"/>
      <c r="D92" s="8"/>
      <c r="E92" s="21"/>
      <c r="F92" s="20" t="s">
        <v>23</v>
      </c>
      <c r="G92" s="28" t="n">
        <v>13540</v>
      </c>
      <c r="H92" s="28" t="n">
        <v>13540</v>
      </c>
      <c r="I92" s="12"/>
      <c r="J92" s="12"/>
      <c r="K92" s="12"/>
      <c r="L92" s="12"/>
      <c r="M92" s="12"/>
    </row>
    <row r="93" customFormat="false" ht="39.15" hidden="false" customHeight="true" outlineLevel="0" collapsed="false">
      <c r="A93" s="2"/>
      <c r="B93" s="12"/>
      <c r="C93" s="20"/>
      <c r="D93" s="8"/>
      <c r="E93" s="21"/>
      <c r="F93" s="20" t="s">
        <v>34</v>
      </c>
      <c r="G93" s="28" t="n">
        <v>0</v>
      </c>
      <c r="H93" s="28" t="n">
        <v>0</v>
      </c>
      <c r="I93" s="12"/>
      <c r="J93" s="12"/>
      <c r="K93" s="12"/>
      <c r="L93" s="12"/>
      <c r="M93" s="12"/>
    </row>
    <row r="94" customFormat="false" ht="28.5" hidden="false" customHeight="true" outlineLevel="0" collapsed="false">
      <c r="A94" s="2"/>
      <c r="B94" s="12"/>
      <c r="C94" s="20" t="s">
        <v>76</v>
      </c>
      <c r="D94" s="8"/>
      <c r="E94" s="21" t="s">
        <v>77</v>
      </c>
      <c r="F94" s="20" t="s">
        <v>21</v>
      </c>
      <c r="G94" s="28" t="n">
        <f aca="false">G95+G96</f>
        <v>21664</v>
      </c>
      <c r="H94" s="28" t="n">
        <f aca="false">H95+H96</f>
        <v>21664</v>
      </c>
      <c r="I94" s="12" t="s">
        <v>20</v>
      </c>
      <c r="J94" s="12" t="s">
        <v>20</v>
      </c>
      <c r="K94" s="12" t="s">
        <v>20</v>
      </c>
      <c r="L94" s="12" t="s">
        <v>20</v>
      </c>
      <c r="M94" s="12" t="s">
        <v>20</v>
      </c>
    </row>
    <row r="95" customFormat="false" ht="45.7" hidden="false" customHeight="true" outlineLevel="0" collapsed="false">
      <c r="A95" s="2"/>
      <c r="B95" s="12"/>
      <c r="C95" s="20"/>
      <c r="D95" s="8"/>
      <c r="E95" s="21"/>
      <c r="F95" s="20" t="s">
        <v>23</v>
      </c>
      <c r="G95" s="28" t="n">
        <v>21664</v>
      </c>
      <c r="H95" s="28" t="n">
        <v>21664</v>
      </c>
      <c r="I95" s="12"/>
      <c r="J95" s="12"/>
      <c r="K95" s="12"/>
      <c r="L95" s="12"/>
      <c r="M95" s="12"/>
    </row>
    <row r="96" customFormat="false" ht="56.25" hidden="false" customHeight="true" outlineLevel="0" collapsed="false">
      <c r="A96" s="2"/>
      <c r="B96" s="12"/>
      <c r="C96" s="20"/>
      <c r="D96" s="8"/>
      <c r="E96" s="21"/>
      <c r="F96" s="20" t="s">
        <v>24</v>
      </c>
      <c r="G96" s="28" t="n">
        <v>0</v>
      </c>
      <c r="H96" s="28" t="n">
        <v>0</v>
      </c>
      <c r="I96" s="12"/>
      <c r="J96" s="12"/>
      <c r="K96" s="12"/>
      <c r="L96" s="12"/>
      <c r="M96" s="12"/>
    </row>
    <row r="97" customFormat="false" ht="28.5" hidden="false" customHeight="true" outlineLevel="0" collapsed="false">
      <c r="A97" s="2"/>
      <c r="B97" s="12"/>
      <c r="C97" s="20" t="s">
        <v>78</v>
      </c>
      <c r="D97" s="8"/>
      <c r="E97" s="21" t="s">
        <v>79</v>
      </c>
      <c r="F97" s="20" t="s">
        <v>21</v>
      </c>
      <c r="G97" s="28" t="n">
        <f aca="false">G98+G99</f>
        <v>21664</v>
      </c>
      <c r="H97" s="28" t="n">
        <f aca="false">H98+H99</f>
        <v>21664</v>
      </c>
      <c r="I97" s="12" t="s">
        <v>20</v>
      </c>
      <c r="J97" s="12" t="s">
        <v>20</v>
      </c>
      <c r="K97" s="12" t="s">
        <v>20</v>
      </c>
      <c r="L97" s="12" t="s">
        <v>20</v>
      </c>
      <c r="M97" s="12" t="s">
        <v>20</v>
      </c>
    </row>
    <row r="98" customFormat="false" ht="71.8" hidden="false" customHeight="true" outlineLevel="0" collapsed="false">
      <c r="A98" s="2"/>
      <c r="B98" s="12"/>
      <c r="C98" s="20"/>
      <c r="D98" s="8"/>
      <c r="E98" s="21"/>
      <c r="F98" s="20" t="s">
        <v>23</v>
      </c>
      <c r="G98" s="28" t="n">
        <v>21664</v>
      </c>
      <c r="H98" s="28" t="n">
        <v>21664</v>
      </c>
      <c r="I98" s="12"/>
      <c r="J98" s="12"/>
      <c r="K98" s="12"/>
      <c r="L98" s="12"/>
      <c r="M98" s="12"/>
    </row>
    <row r="99" customFormat="false" ht="28.5" hidden="false" customHeight="true" outlineLevel="0" collapsed="false">
      <c r="A99" s="2"/>
      <c r="B99" s="12"/>
      <c r="C99" s="20"/>
      <c r="D99" s="8"/>
      <c r="E99" s="21"/>
      <c r="F99" s="20" t="s">
        <v>24</v>
      </c>
      <c r="G99" s="28" t="n">
        <v>0</v>
      </c>
      <c r="H99" s="28" t="n">
        <v>0</v>
      </c>
      <c r="I99" s="12"/>
      <c r="J99" s="12"/>
      <c r="K99" s="12"/>
      <c r="L99" s="12"/>
      <c r="M99" s="12"/>
    </row>
    <row r="100" customFormat="false" ht="28.5" hidden="false" customHeight="true" outlineLevel="0" collapsed="false">
      <c r="A100" s="2"/>
      <c r="B100" s="12"/>
      <c r="C100" s="20" t="s">
        <v>80</v>
      </c>
      <c r="D100" s="8"/>
      <c r="E100" s="21" t="s">
        <v>81</v>
      </c>
      <c r="F100" s="20" t="s">
        <v>21</v>
      </c>
      <c r="G100" s="28" t="n">
        <f aca="false">G101+G102</f>
        <v>21664</v>
      </c>
      <c r="H100" s="28" t="n">
        <f aca="false">H101+H102</f>
        <v>21664</v>
      </c>
      <c r="I100" s="12" t="s">
        <v>20</v>
      </c>
      <c r="J100" s="12" t="s">
        <v>20</v>
      </c>
      <c r="K100" s="12" t="s">
        <v>20</v>
      </c>
      <c r="L100" s="12" t="s">
        <v>20</v>
      </c>
      <c r="M100" s="12" t="s">
        <v>20</v>
      </c>
    </row>
    <row r="101" customFormat="false" ht="48.5" hidden="false" customHeight="true" outlineLevel="0" collapsed="false">
      <c r="A101" s="2"/>
      <c r="B101" s="12"/>
      <c r="C101" s="20"/>
      <c r="D101" s="8"/>
      <c r="E101" s="21"/>
      <c r="F101" s="20" t="s">
        <v>23</v>
      </c>
      <c r="G101" s="28" t="n">
        <v>21664</v>
      </c>
      <c r="H101" s="28" t="n">
        <v>21664</v>
      </c>
      <c r="I101" s="12"/>
      <c r="J101" s="12"/>
      <c r="K101" s="12"/>
      <c r="L101" s="12"/>
      <c r="M101" s="12"/>
    </row>
    <row r="102" customFormat="false" ht="114" hidden="false" customHeight="true" outlineLevel="0" collapsed="false">
      <c r="A102" s="2"/>
      <c r="B102" s="12"/>
      <c r="C102" s="20"/>
      <c r="D102" s="8"/>
      <c r="E102" s="21"/>
      <c r="F102" s="20" t="s">
        <v>24</v>
      </c>
      <c r="G102" s="28" t="n">
        <v>0</v>
      </c>
      <c r="H102" s="28" t="n">
        <v>0</v>
      </c>
      <c r="I102" s="12"/>
      <c r="J102" s="12"/>
      <c r="K102" s="12"/>
      <c r="L102" s="12"/>
      <c r="M102" s="12"/>
    </row>
    <row r="103" customFormat="false" ht="28.5" hidden="false" customHeight="true" outlineLevel="0" collapsed="false">
      <c r="A103" s="2"/>
      <c r="B103" s="12"/>
      <c r="C103" s="20" t="s">
        <v>82</v>
      </c>
      <c r="D103" s="8"/>
      <c r="E103" s="21" t="s">
        <v>83</v>
      </c>
      <c r="F103" s="20" t="s">
        <v>21</v>
      </c>
      <c r="G103" s="28" t="n">
        <f aca="false">G104+G105</f>
        <v>13540</v>
      </c>
      <c r="H103" s="28" t="n">
        <f aca="false">H104+H105</f>
        <v>13540</v>
      </c>
      <c r="I103" s="12" t="s">
        <v>20</v>
      </c>
      <c r="J103" s="12" t="s">
        <v>20</v>
      </c>
      <c r="K103" s="12" t="s">
        <v>20</v>
      </c>
      <c r="L103" s="12" t="s">
        <v>20</v>
      </c>
      <c r="M103" s="12" t="s">
        <v>20</v>
      </c>
    </row>
    <row r="104" customFormat="false" ht="54.1" hidden="false" customHeight="true" outlineLevel="0" collapsed="false">
      <c r="A104" s="2"/>
      <c r="B104" s="12"/>
      <c r="C104" s="20"/>
      <c r="D104" s="8"/>
      <c r="E104" s="21"/>
      <c r="F104" s="20" t="s">
        <v>23</v>
      </c>
      <c r="G104" s="28" t="n">
        <v>13540</v>
      </c>
      <c r="H104" s="28" t="n">
        <v>13540</v>
      </c>
      <c r="I104" s="12"/>
      <c r="J104" s="12"/>
      <c r="K104" s="12"/>
      <c r="L104" s="12"/>
      <c r="M104" s="12"/>
    </row>
    <row r="105" customFormat="false" ht="66.75" hidden="false" customHeight="true" outlineLevel="0" collapsed="false">
      <c r="A105" s="2"/>
      <c r="B105" s="12"/>
      <c r="C105" s="20"/>
      <c r="D105" s="8"/>
      <c r="E105" s="21"/>
      <c r="F105" s="20" t="s">
        <v>34</v>
      </c>
      <c r="G105" s="28" t="n">
        <v>0</v>
      </c>
      <c r="H105" s="28" t="n">
        <v>0</v>
      </c>
      <c r="I105" s="12"/>
      <c r="J105" s="12"/>
      <c r="K105" s="12"/>
      <c r="L105" s="12"/>
      <c r="M105" s="12"/>
    </row>
    <row r="106" customFormat="false" ht="27" hidden="false" customHeight="true" outlineLevel="0" collapsed="false">
      <c r="A106" s="2"/>
      <c r="B106" s="12"/>
      <c r="C106" s="20" t="s">
        <v>84</v>
      </c>
      <c r="D106" s="8"/>
      <c r="E106" s="21" t="s">
        <v>85</v>
      </c>
      <c r="F106" s="20" t="s">
        <v>21</v>
      </c>
      <c r="G106" s="28" t="n">
        <f aca="false">G107+G108</f>
        <v>86984.34</v>
      </c>
      <c r="H106" s="28" t="n">
        <f aca="false">H107+H108</f>
        <v>86984.34</v>
      </c>
      <c r="I106" s="12" t="s">
        <v>20</v>
      </c>
      <c r="J106" s="12" t="s">
        <v>20</v>
      </c>
      <c r="K106" s="12" t="s">
        <v>20</v>
      </c>
      <c r="L106" s="12" t="s">
        <v>20</v>
      </c>
      <c r="M106" s="12" t="s">
        <v>20</v>
      </c>
    </row>
    <row r="107" customFormat="false" ht="241.6" hidden="false" customHeight="true" outlineLevel="0" collapsed="false">
      <c r="A107" s="2"/>
      <c r="B107" s="12"/>
      <c r="C107" s="20"/>
      <c r="D107" s="8"/>
      <c r="E107" s="21"/>
      <c r="F107" s="20" t="s">
        <v>26</v>
      </c>
      <c r="G107" s="28" t="n">
        <v>0</v>
      </c>
      <c r="H107" s="28" t="n">
        <v>0</v>
      </c>
      <c r="I107" s="12"/>
      <c r="J107" s="12"/>
      <c r="K107" s="12"/>
      <c r="L107" s="12"/>
      <c r="M107" s="12"/>
    </row>
    <row r="108" customFormat="false" ht="251.25" hidden="false" customHeight="true" outlineLevel="0" collapsed="false">
      <c r="A108" s="2"/>
      <c r="B108" s="12"/>
      <c r="C108" s="20"/>
      <c r="D108" s="8"/>
      <c r="E108" s="21"/>
      <c r="F108" s="20" t="s">
        <v>34</v>
      </c>
      <c r="G108" s="28" t="n">
        <v>86984.34</v>
      </c>
      <c r="H108" s="28" t="n">
        <v>86984.34</v>
      </c>
      <c r="I108" s="12"/>
      <c r="J108" s="12"/>
      <c r="K108" s="12"/>
      <c r="L108" s="12"/>
      <c r="M108" s="12"/>
    </row>
    <row r="109" customFormat="false" ht="26.25" hidden="false" customHeight="true" outlineLevel="0" collapsed="false">
      <c r="A109" s="2"/>
      <c r="B109" s="12"/>
      <c r="C109" s="44" t="s">
        <v>86</v>
      </c>
      <c r="D109" s="31" t="s">
        <v>20</v>
      </c>
      <c r="E109" s="31" t="s">
        <v>20</v>
      </c>
      <c r="F109" s="20" t="s">
        <v>21</v>
      </c>
      <c r="G109" s="28" t="n">
        <f aca="false">G112</f>
        <v>8159338.17</v>
      </c>
      <c r="H109" s="28" t="n">
        <f aca="false">H112</f>
        <v>8159338.17</v>
      </c>
      <c r="I109" s="8" t="s">
        <v>20</v>
      </c>
      <c r="J109" s="8" t="s">
        <v>20</v>
      </c>
      <c r="K109" s="8" t="s">
        <v>20</v>
      </c>
      <c r="L109" s="8" t="s">
        <v>20</v>
      </c>
      <c r="M109" s="8" t="s">
        <v>20</v>
      </c>
    </row>
    <row r="110" customFormat="false" ht="48.5" hidden="false" customHeight="true" outlineLevel="0" collapsed="false">
      <c r="A110" s="2"/>
      <c r="B110" s="12"/>
      <c r="C110" s="44"/>
      <c r="D110" s="31"/>
      <c r="E110" s="31"/>
      <c r="F110" s="20" t="s">
        <v>23</v>
      </c>
      <c r="G110" s="28" t="n">
        <f aca="false">G113</f>
        <v>1728333.04</v>
      </c>
      <c r="H110" s="28" t="n">
        <f aca="false">H113</f>
        <v>1728333.04</v>
      </c>
      <c r="I110" s="8"/>
      <c r="J110" s="8"/>
      <c r="K110" s="8"/>
      <c r="L110" s="8"/>
      <c r="M110" s="8"/>
    </row>
    <row r="111" customFormat="false" ht="33" hidden="false" customHeight="true" outlineLevel="0" collapsed="false">
      <c r="A111" s="2"/>
      <c r="B111" s="12"/>
      <c r="C111" s="44"/>
      <c r="D111" s="31"/>
      <c r="E111" s="31"/>
      <c r="F111" s="20" t="s">
        <v>24</v>
      </c>
      <c r="G111" s="28" t="n">
        <f aca="false">G114</f>
        <v>6431005.13</v>
      </c>
      <c r="H111" s="28" t="n">
        <f aca="false">H114</f>
        <v>6431005.13</v>
      </c>
      <c r="I111" s="8"/>
      <c r="J111" s="8"/>
      <c r="K111" s="8"/>
      <c r="L111" s="8"/>
      <c r="M111" s="8"/>
    </row>
    <row r="112" customFormat="false" ht="28.5" hidden="false" customHeight="true" outlineLevel="0" collapsed="false">
      <c r="B112" s="12"/>
      <c r="C112" s="44" t="s">
        <v>87</v>
      </c>
      <c r="D112" s="31"/>
      <c r="E112" s="21" t="s">
        <v>88</v>
      </c>
      <c r="F112" s="20" t="s">
        <v>21</v>
      </c>
      <c r="G112" s="28" t="n">
        <f aca="false">G116+G119+G122</f>
        <v>8159338.17</v>
      </c>
      <c r="H112" s="28" t="n">
        <f aca="false">H116+H119+H122</f>
        <v>8159338.17</v>
      </c>
      <c r="I112" s="8" t="s">
        <v>20</v>
      </c>
      <c r="J112" s="8" t="s">
        <v>20</v>
      </c>
      <c r="K112" s="8" t="s">
        <v>20</v>
      </c>
      <c r="L112" s="8" t="s">
        <v>20</v>
      </c>
      <c r="M112" s="8" t="s">
        <v>20</v>
      </c>
    </row>
    <row r="113" customFormat="false" ht="56.9" hidden="false" customHeight="true" outlineLevel="0" collapsed="false">
      <c r="B113" s="12"/>
      <c r="C113" s="44"/>
      <c r="D113" s="31"/>
      <c r="E113" s="21"/>
      <c r="F113" s="20" t="s">
        <v>23</v>
      </c>
      <c r="G113" s="28" t="n">
        <f aca="false">G117+G120+G123</f>
        <v>1728333.04</v>
      </c>
      <c r="H113" s="28" t="n">
        <f aca="false">H117+H120+H123</f>
        <v>1728333.04</v>
      </c>
      <c r="I113" s="8"/>
      <c r="J113" s="8"/>
      <c r="K113" s="8"/>
      <c r="L113" s="8"/>
      <c r="M113" s="8"/>
    </row>
    <row r="114" customFormat="false" ht="29.25" hidden="false" customHeight="true" outlineLevel="0" collapsed="false">
      <c r="B114" s="12"/>
      <c r="C114" s="44"/>
      <c r="D114" s="31"/>
      <c r="E114" s="21"/>
      <c r="F114" s="20" t="s">
        <v>24</v>
      </c>
      <c r="G114" s="28" t="n">
        <f aca="false">G118+G121+G124</f>
        <v>6431005.13</v>
      </c>
      <c r="H114" s="28" t="n">
        <f aca="false">H118+H121+H124</f>
        <v>6431005.13</v>
      </c>
      <c r="I114" s="8"/>
      <c r="J114" s="8"/>
      <c r="K114" s="8"/>
      <c r="L114" s="8"/>
      <c r="M114" s="8"/>
    </row>
    <row r="115" customFormat="false" ht="24" hidden="false" customHeight="true" outlineLevel="0" collapsed="false">
      <c r="B115" s="40" t="s">
        <v>27</v>
      </c>
      <c r="C115" s="40"/>
      <c r="D115" s="40"/>
      <c r="E115" s="40"/>
      <c r="F115" s="40"/>
      <c r="G115" s="40"/>
      <c r="H115" s="40"/>
      <c r="I115" s="40"/>
      <c r="J115" s="40"/>
      <c r="K115" s="40"/>
      <c r="L115" s="40"/>
      <c r="M115" s="40"/>
    </row>
    <row r="116" customFormat="false" ht="22.5" hidden="false" customHeight="true" outlineLevel="0" collapsed="false">
      <c r="B116" s="12"/>
      <c r="C116" s="11" t="s">
        <v>89</v>
      </c>
      <c r="D116" s="36"/>
      <c r="E116" s="21" t="s">
        <v>90</v>
      </c>
      <c r="F116" s="20" t="s">
        <v>21</v>
      </c>
      <c r="G116" s="28" t="n">
        <f aca="false">G117+G118</f>
        <v>1389859.08</v>
      </c>
      <c r="H116" s="28" t="n">
        <f aca="false">H117+H118</f>
        <v>1389859.08</v>
      </c>
      <c r="I116" s="20" t="s">
        <v>91</v>
      </c>
      <c r="J116" s="8" t="s">
        <v>92</v>
      </c>
      <c r="K116" s="8"/>
      <c r="L116" s="8" t="n">
        <v>100</v>
      </c>
      <c r="M116" s="8" t="n">
        <v>100</v>
      </c>
    </row>
    <row r="117" customFormat="false" ht="46.6" hidden="false" customHeight="true" outlineLevel="0" collapsed="false">
      <c r="B117" s="12"/>
      <c r="C117" s="11"/>
      <c r="D117" s="36"/>
      <c r="E117" s="21"/>
      <c r="F117" s="20" t="s">
        <v>26</v>
      </c>
      <c r="G117" s="28" t="n">
        <v>1389859.08</v>
      </c>
      <c r="H117" s="28" t="n">
        <v>1389859.08</v>
      </c>
      <c r="I117" s="20"/>
      <c r="J117" s="8"/>
      <c r="K117" s="8"/>
      <c r="L117" s="8"/>
      <c r="M117" s="8"/>
    </row>
    <row r="118" customFormat="false" ht="38.25" hidden="false" customHeight="true" outlineLevel="0" collapsed="false">
      <c r="B118" s="12"/>
      <c r="C118" s="11"/>
      <c r="D118" s="36"/>
      <c r="E118" s="21"/>
      <c r="F118" s="20" t="s">
        <v>34</v>
      </c>
      <c r="G118" s="28" t="n">
        <v>0</v>
      </c>
      <c r="H118" s="28" t="n">
        <v>0</v>
      </c>
      <c r="I118" s="20"/>
      <c r="J118" s="8"/>
      <c r="K118" s="8"/>
      <c r="L118" s="8"/>
      <c r="M118" s="8"/>
    </row>
    <row r="119" customFormat="false" ht="23.25" hidden="false" customHeight="true" outlineLevel="0" collapsed="false">
      <c r="B119" s="12"/>
      <c r="C119" s="11" t="s">
        <v>93</v>
      </c>
      <c r="D119" s="36"/>
      <c r="E119" s="21" t="s">
        <v>94</v>
      </c>
      <c r="F119" s="20" t="s">
        <v>21</v>
      </c>
      <c r="G119" s="28" t="n">
        <f aca="false">G120+G121</f>
        <v>6431005.13</v>
      </c>
      <c r="H119" s="28" t="n">
        <f aca="false">H120+H121</f>
        <v>6431005.13</v>
      </c>
      <c r="I119" s="20" t="s">
        <v>91</v>
      </c>
      <c r="J119" s="8" t="s">
        <v>92</v>
      </c>
      <c r="K119" s="8"/>
      <c r="L119" s="8" t="n">
        <v>100</v>
      </c>
      <c r="M119" s="8" t="n">
        <v>100</v>
      </c>
    </row>
    <row r="120" customFormat="false" ht="38.25" hidden="false" customHeight="true" outlineLevel="0" collapsed="false">
      <c r="B120" s="12"/>
      <c r="C120" s="11"/>
      <c r="D120" s="36"/>
      <c r="E120" s="21"/>
      <c r="F120" s="20" t="s">
        <v>23</v>
      </c>
      <c r="G120" s="46" t="n">
        <v>0</v>
      </c>
      <c r="H120" s="46" t="n">
        <v>0</v>
      </c>
      <c r="I120" s="20"/>
      <c r="J120" s="8"/>
      <c r="K120" s="8"/>
      <c r="L120" s="8"/>
      <c r="M120" s="8"/>
    </row>
    <row r="121" customFormat="false" ht="38.25" hidden="false" customHeight="true" outlineLevel="0" collapsed="false">
      <c r="B121" s="12"/>
      <c r="C121" s="11"/>
      <c r="D121" s="36"/>
      <c r="E121" s="21"/>
      <c r="F121" s="20" t="s">
        <v>34</v>
      </c>
      <c r="G121" s="28" t="n">
        <v>6431005.13</v>
      </c>
      <c r="H121" s="28" t="n">
        <v>6431005.13</v>
      </c>
      <c r="I121" s="20"/>
      <c r="J121" s="8"/>
      <c r="K121" s="8"/>
      <c r="L121" s="8"/>
      <c r="M121" s="8"/>
    </row>
    <row r="122" customFormat="false" ht="18.75" hidden="false" customHeight="true" outlineLevel="0" collapsed="false">
      <c r="B122" s="12"/>
      <c r="C122" s="20" t="s">
        <v>95</v>
      </c>
      <c r="D122" s="36"/>
      <c r="E122" s="21" t="s">
        <v>94</v>
      </c>
      <c r="F122" s="20" t="s">
        <v>21</v>
      </c>
      <c r="G122" s="46" t="n">
        <f aca="false">G123+G124</f>
        <v>338473.96</v>
      </c>
      <c r="H122" s="46" t="n">
        <f aca="false">H123+H124</f>
        <v>338473.96</v>
      </c>
      <c r="I122" s="8" t="s">
        <v>20</v>
      </c>
      <c r="J122" s="8" t="s">
        <v>20</v>
      </c>
      <c r="K122" s="8" t="s">
        <v>20</v>
      </c>
      <c r="L122" s="8" t="s">
        <v>20</v>
      </c>
      <c r="M122" s="8" t="s">
        <v>20</v>
      </c>
    </row>
    <row r="123" customFormat="false" ht="38.25" hidden="false" customHeight="true" outlineLevel="0" collapsed="false">
      <c r="B123" s="12"/>
      <c r="C123" s="20"/>
      <c r="D123" s="36"/>
      <c r="E123" s="21"/>
      <c r="F123" s="20" t="s">
        <v>23</v>
      </c>
      <c r="G123" s="46" t="n">
        <v>338473.96</v>
      </c>
      <c r="H123" s="46" t="n">
        <v>338473.96</v>
      </c>
      <c r="I123" s="8"/>
      <c r="J123" s="8"/>
      <c r="K123" s="8"/>
      <c r="L123" s="8"/>
      <c r="M123" s="8"/>
    </row>
    <row r="124" customFormat="false" ht="38.25" hidden="false" customHeight="true" outlineLevel="0" collapsed="false">
      <c r="B124" s="12"/>
      <c r="C124" s="20"/>
      <c r="D124" s="36"/>
      <c r="E124" s="21"/>
      <c r="F124" s="20" t="s">
        <v>24</v>
      </c>
      <c r="G124" s="46" t="n">
        <v>0</v>
      </c>
      <c r="H124" s="46" t="n">
        <v>0</v>
      </c>
      <c r="I124" s="8"/>
      <c r="J124" s="8"/>
      <c r="K124" s="8"/>
      <c r="L124" s="8"/>
      <c r="M124" s="8"/>
    </row>
    <row r="125" customFormat="false" ht="26.25" hidden="false" customHeight="true" outlineLevel="0" collapsed="false">
      <c r="B125" s="12"/>
      <c r="C125" s="23" t="s">
        <v>96</v>
      </c>
      <c r="D125" s="8" t="s">
        <v>20</v>
      </c>
      <c r="E125" s="21" t="s">
        <v>20</v>
      </c>
      <c r="F125" s="20" t="s">
        <v>21</v>
      </c>
      <c r="G125" s="35" t="n">
        <f aca="false">G128</f>
        <v>1088341.79</v>
      </c>
      <c r="H125" s="35" t="n">
        <f aca="false">H128</f>
        <v>1088341.79</v>
      </c>
      <c r="I125" s="8" t="s">
        <v>22</v>
      </c>
      <c r="J125" s="8" t="s">
        <v>22</v>
      </c>
      <c r="K125" s="8" t="s">
        <v>22</v>
      </c>
      <c r="L125" s="8" t="s">
        <v>22</v>
      </c>
      <c r="M125" s="29" t="s">
        <v>22</v>
      </c>
    </row>
    <row r="126" customFormat="false" ht="45.7" hidden="false" customHeight="true" outlineLevel="0" collapsed="false">
      <c r="B126" s="12"/>
      <c r="C126" s="23"/>
      <c r="D126" s="8"/>
      <c r="E126" s="21"/>
      <c r="F126" s="20" t="s">
        <v>23</v>
      </c>
      <c r="G126" s="35" t="n">
        <f aca="false">G129</f>
        <v>1088341.79</v>
      </c>
      <c r="H126" s="35" t="n">
        <f aca="false">H129</f>
        <v>1088341.79</v>
      </c>
      <c r="I126" s="8"/>
      <c r="J126" s="8"/>
      <c r="K126" s="8"/>
      <c r="L126" s="8"/>
      <c r="M126" s="30"/>
    </row>
    <row r="127" customFormat="false" ht="27" hidden="false" customHeight="true" outlineLevel="0" collapsed="false">
      <c r="B127" s="12"/>
      <c r="C127" s="23"/>
      <c r="D127" s="8"/>
      <c r="E127" s="21"/>
      <c r="F127" s="20" t="s">
        <v>34</v>
      </c>
      <c r="G127" s="28" t="n">
        <f aca="false">G130</f>
        <v>0</v>
      </c>
      <c r="H127" s="28" t="n">
        <f aca="false">H130</f>
        <v>0</v>
      </c>
      <c r="I127" s="8"/>
      <c r="J127" s="8"/>
      <c r="K127" s="8"/>
      <c r="L127" s="8"/>
      <c r="M127" s="31"/>
    </row>
    <row r="128" customFormat="false" ht="26.25" hidden="false" customHeight="true" outlineLevel="0" collapsed="false">
      <c r="B128" s="12"/>
      <c r="C128" s="23" t="s">
        <v>97</v>
      </c>
      <c r="D128" s="8"/>
      <c r="E128" s="21" t="s">
        <v>98</v>
      </c>
      <c r="F128" s="20" t="s">
        <v>21</v>
      </c>
      <c r="G128" s="35" t="n">
        <f aca="false">G132+G135+G138+G141+G144</f>
        <v>1088341.79</v>
      </c>
      <c r="H128" s="35" t="n">
        <f aca="false">H132+H135+H138+H141+H144</f>
        <v>1088341.79</v>
      </c>
      <c r="I128" s="8" t="s">
        <v>22</v>
      </c>
      <c r="J128" s="8" t="s">
        <v>22</v>
      </c>
      <c r="K128" s="8" t="s">
        <v>22</v>
      </c>
      <c r="L128" s="8" t="s">
        <v>22</v>
      </c>
      <c r="M128" s="8" t="s">
        <v>22</v>
      </c>
    </row>
    <row r="129" customFormat="false" ht="42.9" hidden="false" customHeight="true" outlineLevel="0" collapsed="false">
      <c r="B129" s="12"/>
      <c r="C129" s="23"/>
      <c r="D129" s="8"/>
      <c r="E129" s="21"/>
      <c r="F129" s="20" t="s">
        <v>23</v>
      </c>
      <c r="G129" s="35" t="n">
        <f aca="false">G133+G136+G139+G142+G145</f>
        <v>1088341.79</v>
      </c>
      <c r="H129" s="35" t="n">
        <f aca="false">H133+H136+H139+H142+H145</f>
        <v>1088341.79</v>
      </c>
      <c r="I129" s="8"/>
      <c r="J129" s="8"/>
      <c r="K129" s="8"/>
      <c r="L129" s="8"/>
      <c r="M129" s="8"/>
    </row>
    <row r="130" customFormat="false" ht="34.5" hidden="false" customHeight="true" outlineLevel="0" collapsed="false">
      <c r="B130" s="12"/>
      <c r="C130" s="23"/>
      <c r="D130" s="8"/>
      <c r="E130" s="21"/>
      <c r="F130" s="20" t="s">
        <v>24</v>
      </c>
      <c r="G130" s="28" t="n">
        <f aca="false">G134+G137+G140+G143+G146</f>
        <v>0</v>
      </c>
      <c r="H130" s="28" t="n">
        <f aca="false">H134+H137+H140+H143+H146</f>
        <v>0</v>
      </c>
      <c r="I130" s="8"/>
      <c r="J130" s="8"/>
      <c r="K130" s="8"/>
      <c r="L130" s="8"/>
      <c r="M130" s="8"/>
    </row>
    <row r="131" customFormat="false" ht="19.5" hidden="false" customHeight="true" outlineLevel="0" collapsed="false">
      <c r="B131" s="40" t="s">
        <v>27</v>
      </c>
      <c r="C131" s="40"/>
      <c r="D131" s="40"/>
      <c r="E131" s="40"/>
      <c r="F131" s="40"/>
      <c r="G131" s="40"/>
      <c r="H131" s="40"/>
      <c r="I131" s="40"/>
      <c r="J131" s="40"/>
      <c r="K131" s="40"/>
      <c r="L131" s="40"/>
      <c r="M131" s="40"/>
    </row>
    <row r="132" customFormat="false" ht="21.75" hidden="false" customHeight="true" outlineLevel="0" collapsed="false">
      <c r="B132" s="12"/>
      <c r="C132" s="42" t="s">
        <v>99</v>
      </c>
      <c r="D132" s="8"/>
      <c r="E132" s="21" t="s">
        <v>100</v>
      </c>
      <c r="F132" s="20" t="s">
        <v>21</v>
      </c>
      <c r="G132" s="37" t="n">
        <f aca="false">G133+G134</f>
        <v>191884.43</v>
      </c>
      <c r="H132" s="28" t="n">
        <f aca="false">H133+H134</f>
        <v>191884.43</v>
      </c>
      <c r="I132" s="8" t="s">
        <v>20</v>
      </c>
      <c r="J132" s="8" t="s">
        <v>20</v>
      </c>
      <c r="K132" s="8" t="s">
        <v>20</v>
      </c>
      <c r="L132" s="8" t="s">
        <v>20</v>
      </c>
      <c r="M132" s="8" t="s">
        <v>20</v>
      </c>
    </row>
    <row r="133" customFormat="false" ht="56.9" hidden="false" customHeight="true" outlineLevel="0" collapsed="false">
      <c r="B133" s="12"/>
      <c r="C133" s="42"/>
      <c r="D133" s="8"/>
      <c r="E133" s="21"/>
      <c r="F133" s="20" t="s">
        <v>23</v>
      </c>
      <c r="G133" s="37" t="n">
        <v>191884.43</v>
      </c>
      <c r="H133" s="28" t="n">
        <v>191884.43</v>
      </c>
      <c r="I133" s="8"/>
      <c r="J133" s="8"/>
      <c r="K133" s="8"/>
      <c r="L133" s="8"/>
      <c r="M133" s="8"/>
    </row>
    <row r="134" customFormat="false" ht="40.5" hidden="false" customHeight="true" outlineLevel="0" collapsed="false">
      <c r="B134" s="12"/>
      <c r="C134" s="42"/>
      <c r="D134" s="8"/>
      <c r="E134" s="21"/>
      <c r="F134" s="20" t="s">
        <v>24</v>
      </c>
      <c r="G134" s="28" t="n">
        <v>0</v>
      </c>
      <c r="H134" s="28" t="n">
        <v>0</v>
      </c>
      <c r="I134" s="8"/>
      <c r="J134" s="8"/>
      <c r="K134" s="8"/>
      <c r="L134" s="8"/>
      <c r="M134" s="8"/>
    </row>
    <row r="135" customFormat="false" ht="22.5" hidden="false" customHeight="true" outlineLevel="0" collapsed="false">
      <c r="B135" s="47"/>
      <c r="C135" s="14" t="s">
        <v>101</v>
      </c>
      <c r="D135" s="8"/>
      <c r="E135" s="21" t="s">
        <v>102</v>
      </c>
      <c r="F135" s="20" t="s">
        <v>21</v>
      </c>
      <c r="G135" s="37" t="n">
        <f aca="false">G136+G137</f>
        <v>529000</v>
      </c>
      <c r="H135" s="28" t="n">
        <f aca="false">H136+H137</f>
        <v>529000</v>
      </c>
      <c r="I135" s="8" t="s">
        <v>20</v>
      </c>
      <c r="J135" s="8" t="s">
        <v>20</v>
      </c>
      <c r="K135" s="8" t="s">
        <v>20</v>
      </c>
      <c r="L135" s="8" t="s">
        <v>20</v>
      </c>
      <c r="M135" s="8" t="s">
        <v>20</v>
      </c>
    </row>
    <row r="136" customFormat="false" ht="46.6" hidden="false" customHeight="true" outlineLevel="0" collapsed="false">
      <c r="B136" s="47"/>
      <c r="C136" s="14"/>
      <c r="D136" s="8"/>
      <c r="E136" s="21"/>
      <c r="F136" s="20" t="s">
        <v>26</v>
      </c>
      <c r="G136" s="37" t="n">
        <v>529000</v>
      </c>
      <c r="H136" s="28" t="n">
        <v>529000</v>
      </c>
      <c r="I136" s="8"/>
      <c r="J136" s="8"/>
      <c r="K136" s="8"/>
      <c r="L136" s="8"/>
      <c r="M136" s="8"/>
    </row>
    <row r="137" customFormat="false" ht="33" hidden="false" customHeight="true" outlineLevel="0" collapsed="false">
      <c r="B137" s="47"/>
      <c r="C137" s="14"/>
      <c r="D137" s="8"/>
      <c r="E137" s="21"/>
      <c r="F137" s="20" t="s">
        <v>24</v>
      </c>
      <c r="G137" s="28" t="n">
        <v>0</v>
      </c>
      <c r="H137" s="28" t="n">
        <v>0</v>
      </c>
      <c r="I137" s="8"/>
      <c r="J137" s="8"/>
      <c r="K137" s="8"/>
      <c r="L137" s="8"/>
      <c r="M137" s="8"/>
    </row>
    <row r="138" customFormat="false" ht="21" hidden="false" customHeight="true" outlineLevel="0" collapsed="false">
      <c r="B138" s="12"/>
      <c r="C138" s="42" t="s">
        <v>103</v>
      </c>
      <c r="D138" s="8"/>
      <c r="E138" s="21" t="s">
        <v>104</v>
      </c>
      <c r="F138" s="20" t="s">
        <v>21</v>
      </c>
      <c r="G138" s="37" t="n">
        <f aca="false">G139+G140</f>
        <v>106002</v>
      </c>
      <c r="H138" s="28" t="n">
        <f aca="false">H139+H140</f>
        <v>106002</v>
      </c>
      <c r="I138" s="8" t="s">
        <v>20</v>
      </c>
      <c r="J138" s="8" t="s">
        <v>20</v>
      </c>
      <c r="K138" s="8" t="s">
        <v>20</v>
      </c>
      <c r="L138" s="8" t="s">
        <v>20</v>
      </c>
      <c r="M138" s="8" t="s">
        <v>20</v>
      </c>
    </row>
    <row r="139" customFormat="false" ht="42.9" hidden="false" customHeight="true" outlineLevel="0" collapsed="false">
      <c r="B139" s="12"/>
      <c r="C139" s="42"/>
      <c r="D139" s="8"/>
      <c r="E139" s="21"/>
      <c r="F139" s="20" t="s">
        <v>23</v>
      </c>
      <c r="G139" s="37" t="n">
        <v>106002</v>
      </c>
      <c r="H139" s="28" t="n">
        <v>106002</v>
      </c>
      <c r="I139" s="8"/>
      <c r="J139" s="8"/>
      <c r="K139" s="8"/>
      <c r="L139" s="8"/>
      <c r="M139" s="8"/>
    </row>
    <row r="140" customFormat="false" ht="36" hidden="false" customHeight="true" outlineLevel="0" collapsed="false">
      <c r="B140" s="12"/>
      <c r="C140" s="42"/>
      <c r="D140" s="8"/>
      <c r="E140" s="21"/>
      <c r="F140" s="20" t="s">
        <v>34</v>
      </c>
      <c r="G140" s="28" t="n">
        <v>0</v>
      </c>
      <c r="H140" s="28" t="n">
        <v>0</v>
      </c>
      <c r="I140" s="8"/>
      <c r="J140" s="8"/>
      <c r="K140" s="8"/>
      <c r="L140" s="8"/>
      <c r="M140" s="8"/>
    </row>
    <row r="141" customFormat="false" ht="29.25" hidden="false" customHeight="true" outlineLevel="0" collapsed="false">
      <c r="B141" s="47"/>
      <c r="C141" s="48" t="s">
        <v>105</v>
      </c>
      <c r="D141" s="8"/>
      <c r="E141" s="49" t="s">
        <v>106</v>
      </c>
      <c r="F141" s="20" t="s">
        <v>21</v>
      </c>
      <c r="G141" s="35" t="n">
        <f aca="false">G142+G143</f>
        <v>61455.36</v>
      </c>
      <c r="H141" s="50" t="n">
        <f aca="false">H142+H143</f>
        <v>61455.36</v>
      </c>
      <c r="I141" s="8" t="s">
        <v>20</v>
      </c>
      <c r="J141" s="8" t="s">
        <v>20</v>
      </c>
      <c r="K141" s="8" t="s">
        <v>20</v>
      </c>
      <c r="L141" s="8" t="s">
        <v>20</v>
      </c>
      <c r="M141" s="8" t="s">
        <v>20</v>
      </c>
    </row>
    <row r="142" customFormat="false" ht="43.8" hidden="false" customHeight="true" outlineLevel="0" collapsed="false">
      <c r="B142" s="47"/>
      <c r="C142" s="48"/>
      <c r="D142" s="8"/>
      <c r="E142" s="49"/>
      <c r="F142" s="20" t="s">
        <v>23</v>
      </c>
      <c r="G142" s="35" t="n">
        <v>61455.36</v>
      </c>
      <c r="H142" s="50" t="n">
        <v>61455.36</v>
      </c>
      <c r="I142" s="8"/>
      <c r="J142" s="8"/>
      <c r="K142" s="8"/>
      <c r="L142" s="8"/>
      <c r="M142" s="8"/>
    </row>
    <row r="143" customFormat="false" ht="76.5" hidden="false" customHeight="true" outlineLevel="0" collapsed="false">
      <c r="B143" s="47"/>
      <c r="C143" s="48"/>
      <c r="D143" s="8"/>
      <c r="E143" s="49"/>
      <c r="F143" s="20" t="s">
        <v>34</v>
      </c>
      <c r="G143" s="28" t="n">
        <v>0</v>
      </c>
      <c r="H143" s="28" t="n">
        <v>0</v>
      </c>
      <c r="I143" s="8"/>
      <c r="J143" s="8"/>
      <c r="K143" s="8"/>
      <c r="L143" s="8"/>
      <c r="M143" s="8"/>
    </row>
    <row r="144" customFormat="false" ht="27" hidden="false" customHeight="true" outlineLevel="0" collapsed="false">
      <c r="B144" s="12"/>
      <c r="C144" s="20" t="s">
        <v>107</v>
      </c>
      <c r="D144" s="36"/>
      <c r="E144" s="21" t="s">
        <v>108</v>
      </c>
      <c r="F144" s="20" t="s">
        <v>21</v>
      </c>
      <c r="G144" s="37" t="n">
        <f aca="false">G145+G146</f>
        <v>200000</v>
      </c>
      <c r="H144" s="28" t="n">
        <f aca="false">H145+H146</f>
        <v>200000</v>
      </c>
      <c r="I144" s="8" t="s">
        <v>20</v>
      </c>
      <c r="J144" s="8" t="s">
        <v>20</v>
      </c>
      <c r="K144" s="8" t="s">
        <v>20</v>
      </c>
      <c r="L144" s="8" t="s">
        <v>20</v>
      </c>
      <c r="M144" s="8" t="s">
        <v>20</v>
      </c>
    </row>
    <row r="145" customFormat="false" ht="49.4" hidden="false" customHeight="true" outlineLevel="0" collapsed="false">
      <c r="B145" s="12"/>
      <c r="C145" s="20"/>
      <c r="D145" s="36"/>
      <c r="E145" s="21"/>
      <c r="F145" s="20" t="s">
        <v>26</v>
      </c>
      <c r="G145" s="37" t="n">
        <v>200000</v>
      </c>
      <c r="H145" s="28" t="n">
        <v>200000</v>
      </c>
      <c r="I145" s="8"/>
      <c r="J145" s="8"/>
      <c r="K145" s="8"/>
      <c r="L145" s="8"/>
      <c r="M145" s="8"/>
    </row>
    <row r="146" customFormat="false" ht="33" hidden="false" customHeight="true" outlineLevel="0" collapsed="false">
      <c r="B146" s="12"/>
      <c r="C146" s="20"/>
      <c r="D146" s="36"/>
      <c r="E146" s="21"/>
      <c r="F146" s="20" t="s">
        <v>34</v>
      </c>
      <c r="G146" s="28" t="n">
        <v>0</v>
      </c>
      <c r="H146" s="28" t="n">
        <v>0</v>
      </c>
      <c r="I146" s="8"/>
      <c r="J146" s="8"/>
      <c r="K146" s="8"/>
      <c r="L146" s="8"/>
      <c r="M146" s="8"/>
    </row>
    <row r="147" customFormat="false" ht="31.5" hidden="false" customHeight="true" outlineLevel="0" collapsed="false">
      <c r="B147" s="51" t="s">
        <v>109</v>
      </c>
      <c r="C147" s="51"/>
      <c r="D147" s="51"/>
      <c r="E147" s="51"/>
      <c r="F147" s="52" t="s">
        <v>21</v>
      </c>
      <c r="G147" s="53" t="n">
        <f aca="false">G13+G23+G36+G46+G65+G81+G109+G125</f>
        <v>28105234.26</v>
      </c>
      <c r="H147" s="53" t="n">
        <f aca="false">H13+H23+H36+H46+H65+H81+H109+H125</f>
        <v>28105234.26</v>
      </c>
      <c r="I147" s="9" t="s">
        <v>22</v>
      </c>
      <c r="J147" s="9" t="s">
        <v>22</v>
      </c>
      <c r="K147" s="9" t="s">
        <v>22</v>
      </c>
      <c r="L147" s="8" t="s">
        <v>22</v>
      </c>
      <c r="M147" s="9" t="s">
        <v>22</v>
      </c>
    </row>
    <row r="148" customFormat="false" ht="41.25" hidden="false" customHeight="true" outlineLevel="0" collapsed="false">
      <c r="B148" s="51"/>
      <c r="C148" s="51"/>
      <c r="D148" s="51"/>
      <c r="E148" s="51"/>
      <c r="F148" s="52" t="s">
        <v>26</v>
      </c>
      <c r="G148" s="54" t="n">
        <f aca="false">G14+G24+G37+G47+G66+G82+G110+G126</f>
        <v>21016545.29</v>
      </c>
      <c r="H148" s="54" t="n">
        <f aca="false">H14+H24+H37+H47+H66+H82+H110+H126</f>
        <v>21016545.29</v>
      </c>
      <c r="I148" s="9"/>
      <c r="J148" s="9"/>
      <c r="K148" s="9"/>
      <c r="L148" s="8"/>
      <c r="M148" s="9"/>
    </row>
    <row r="149" customFormat="false" ht="40.5" hidden="false" customHeight="true" outlineLevel="0" collapsed="false">
      <c r="B149" s="51"/>
      <c r="C149" s="51"/>
      <c r="D149" s="51"/>
      <c r="E149" s="51"/>
      <c r="F149" s="52" t="s">
        <v>24</v>
      </c>
      <c r="G149" s="54" t="n">
        <f aca="false">G15+G25+G38+G48+G67+G83+G111+G127</f>
        <v>7088688.97</v>
      </c>
      <c r="H149" s="54" t="n">
        <f aca="false">H15+H25+H38+H48+H67+H83+H111+H127</f>
        <v>7088688.97</v>
      </c>
      <c r="I149" s="9"/>
      <c r="J149" s="9"/>
      <c r="K149" s="9"/>
      <c r="L149" s="8"/>
      <c r="M149" s="9"/>
    </row>
    <row r="150" customFormat="false" ht="27.75" hidden="false" customHeight="true" outlineLevel="0" collapsed="false">
      <c r="B150" s="55"/>
      <c r="C150" s="56"/>
      <c r="D150" s="57"/>
      <c r="E150" s="57"/>
      <c r="F150" s="56"/>
      <c r="G150" s="58"/>
      <c r="H150" s="58"/>
      <c r="I150" s="59"/>
      <c r="J150" s="59"/>
      <c r="K150" s="59"/>
      <c r="L150" s="60"/>
      <c r="M150" s="59"/>
    </row>
    <row r="151" customFormat="false" ht="35.25" hidden="false" customHeight="true" outlineLevel="0" collapsed="false">
      <c r="B151" s="61"/>
      <c r="C151" s="62" t="s">
        <v>110</v>
      </c>
      <c r="D151" s="62"/>
      <c r="E151" s="62"/>
      <c r="F151" s="63" t="s">
        <v>111</v>
      </c>
      <c r="G151" s="64" t="s">
        <v>112</v>
      </c>
      <c r="I151" s="64"/>
      <c r="J151" s="61"/>
      <c r="K151" s="61"/>
      <c r="L151" s="65"/>
      <c r="M151" s="61"/>
    </row>
    <row r="152" customFormat="false" ht="35.25" hidden="false" customHeight="true" outlineLevel="0" collapsed="false"/>
    <row r="153" customFormat="false" ht="20.25" hidden="false" customHeight="true" outlineLevel="0" collapsed="false">
      <c r="F153" s="66"/>
    </row>
    <row r="154" customFormat="false" ht="36.75" hidden="false" customHeight="true" outlineLevel="0" collapsed="false"/>
    <row r="155" customFormat="false" ht="34.5" hidden="false" customHeight="true" outlineLevel="0" collapsed="false"/>
    <row r="156" customFormat="false" ht="35.25" hidden="false" customHeight="true" outlineLevel="0" collapsed="false"/>
    <row r="157" customFormat="false" ht="15" hidden="false" customHeight="true" outlineLevel="0" collapsed="false"/>
    <row r="158" customFormat="false" ht="27" hidden="false" customHeight="true" outlineLevel="0" collapsed="false"/>
    <row r="159" customFormat="false" ht="36" hidden="false" customHeight="true" outlineLevel="0" collapsed="false"/>
    <row r="160" customFormat="false" ht="24.75" hidden="false" customHeight="true" outlineLevel="0" collapsed="false"/>
    <row r="161" customFormat="false" ht="42" hidden="false" customHeight="true" outlineLevel="0" collapsed="false"/>
    <row r="162" customFormat="false" ht="35.25" hidden="false" customHeight="true" outlineLevel="0" collapsed="false"/>
    <row r="163" customFormat="false" ht="15" hidden="false" customHeight="true" outlineLevel="0" collapsed="false"/>
    <row r="164" customFormat="false" ht="27.75" hidden="false" customHeight="true" outlineLevel="0" collapsed="false"/>
    <row r="165" customFormat="false" ht="43.5" hidden="false" customHeight="true" outlineLevel="0" collapsed="false"/>
    <row r="166" customFormat="false" ht="15" hidden="false" customHeight="true" outlineLevel="0" collapsed="false"/>
    <row r="167" customFormat="false" ht="26.25" hidden="false" customHeight="true" outlineLevel="0" collapsed="false"/>
    <row r="168" customFormat="false" ht="24" hidden="false" customHeight="true" outlineLevel="0" collapsed="false"/>
    <row r="169" customFormat="false" ht="20.25" hidden="false" customHeight="true" outlineLevel="0" collapsed="false"/>
    <row r="170" customFormat="false" ht="39" hidden="false" customHeight="true" outlineLevel="0" collapsed="false"/>
    <row r="171" customFormat="false" ht="42.75" hidden="false" customHeight="true" outlineLevel="0" collapsed="false"/>
    <row r="172" customFormat="false" ht="30.75" hidden="false" customHeight="true" outlineLevel="0" collapsed="false"/>
    <row r="173" customFormat="false" ht="15" hidden="false" customHeight="true" outlineLevel="0" collapsed="false"/>
    <row r="174" customFormat="false" ht="51.75" hidden="false" customHeight="true" outlineLevel="0" collapsed="false"/>
    <row r="175" customFormat="false" ht="28.5" hidden="false" customHeight="true" outlineLevel="0" collapsed="false"/>
    <row r="176" customFormat="false" ht="36" hidden="false" customHeight="true" outlineLevel="0" collapsed="false"/>
    <row r="177" customFormat="false" ht="36" hidden="false" customHeight="true" outlineLevel="0" collapsed="false"/>
    <row r="178" customFormat="false" ht="52.5" hidden="false" customHeight="true" outlineLevel="0" collapsed="false"/>
    <row r="179" customFormat="false" ht="52.5" hidden="false" customHeight="true" outlineLevel="0" collapsed="false"/>
    <row r="180" customFormat="false" ht="52.5" hidden="false" customHeight="true" outlineLevel="0" collapsed="false"/>
    <row r="181" customFormat="false" ht="24.75" hidden="false" customHeight="true" outlineLevel="0" collapsed="false"/>
    <row r="182" customFormat="false" ht="24.75" hidden="false" customHeight="true" outlineLevel="0" collapsed="false"/>
    <row r="183" customFormat="false" ht="24.75" hidden="false" customHeight="true" outlineLevel="0" collapsed="false"/>
    <row r="184" customFormat="false" ht="15" hidden="false" customHeight="true" outlineLevel="0" collapsed="false"/>
    <row r="185" customFormat="false" ht="24.75" hidden="false" customHeight="true" outlineLevel="0" collapsed="false"/>
    <row r="186" customFormat="false" ht="28.5" hidden="false" customHeight="true" outlineLevel="0" collapsed="false"/>
    <row r="187" customFormat="false" ht="28.5" hidden="false" customHeight="true" outlineLevel="0" collapsed="false"/>
    <row r="188" s="61" customFormat="true" ht="15" hidden="false" customHeight="false" outlineLevel="0" collapsed="false">
      <c r="B188" s="1"/>
      <c r="C188" s="1"/>
      <c r="D188" s="2"/>
      <c r="E188" s="2"/>
      <c r="F188" s="1"/>
      <c r="G188" s="2"/>
      <c r="H188" s="2"/>
      <c r="I188" s="1"/>
      <c r="J188" s="1"/>
      <c r="K188" s="1"/>
      <c r="L188" s="2"/>
      <c r="M188" s="1"/>
    </row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09">
    <mergeCell ref="C2:M3"/>
    <mergeCell ref="B5:B9"/>
    <mergeCell ref="C5:C9"/>
    <mergeCell ref="D5:H5"/>
    <mergeCell ref="I5:M5"/>
    <mergeCell ref="D6:E7"/>
    <mergeCell ref="F6:F9"/>
    <mergeCell ref="G6:H7"/>
    <mergeCell ref="I6:I9"/>
    <mergeCell ref="J6:J9"/>
    <mergeCell ref="K6:M6"/>
    <mergeCell ref="K7:K9"/>
    <mergeCell ref="L7:M7"/>
    <mergeCell ref="D8:D9"/>
    <mergeCell ref="E8:E9"/>
    <mergeCell ref="G8:G9"/>
    <mergeCell ref="H8:H9"/>
    <mergeCell ref="L8:L9"/>
    <mergeCell ref="M8:M9"/>
    <mergeCell ref="B11:M11"/>
    <mergeCell ref="B12:M12"/>
    <mergeCell ref="B13:B15"/>
    <mergeCell ref="C13:C15"/>
    <mergeCell ref="D13:D15"/>
    <mergeCell ref="E13:E15"/>
    <mergeCell ref="I13:I15"/>
    <mergeCell ref="J13:J15"/>
    <mergeCell ref="K13:K15"/>
    <mergeCell ref="L13:L15"/>
    <mergeCell ref="M13:M15"/>
    <mergeCell ref="B16:B18"/>
    <mergeCell ref="C16:C18"/>
    <mergeCell ref="D16:D18"/>
    <mergeCell ref="E16:E18"/>
    <mergeCell ref="I16:I18"/>
    <mergeCell ref="J16:J18"/>
    <mergeCell ref="K16:K18"/>
    <mergeCell ref="L16:L18"/>
    <mergeCell ref="M16:M18"/>
    <mergeCell ref="B19:M19"/>
    <mergeCell ref="B20:B22"/>
    <mergeCell ref="C20:C22"/>
    <mergeCell ref="D20:D22"/>
    <mergeCell ref="E20:E22"/>
    <mergeCell ref="I20:I22"/>
    <mergeCell ref="J20:J22"/>
    <mergeCell ref="K20:K22"/>
    <mergeCell ref="L20:L22"/>
    <mergeCell ref="M20:M22"/>
    <mergeCell ref="B23:B25"/>
    <mergeCell ref="C23:C25"/>
    <mergeCell ref="D23:D25"/>
    <mergeCell ref="E23:E25"/>
    <mergeCell ref="I23:I25"/>
    <mergeCell ref="J23:J25"/>
    <mergeCell ref="K23:K25"/>
    <mergeCell ref="L23:L25"/>
    <mergeCell ref="M23:M25"/>
    <mergeCell ref="B26:B28"/>
    <mergeCell ref="C26:C28"/>
    <mergeCell ref="D26:D28"/>
    <mergeCell ref="E26:E28"/>
    <mergeCell ref="I26:I28"/>
    <mergeCell ref="J26:J28"/>
    <mergeCell ref="K26:K28"/>
    <mergeCell ref="L26:L28"/>
    <mergeCell ref="M26:M28"/>
    <mergeCell ref="B29:M29"/>
    <mergeCell ref="B30:B32"/>
    <mergeCell ref="C30:C32"/>
    <mergeCell ref="D30:D32"/>
    <mergeCell ref="E30:E32"/>
    <mergeCell ref="I30:I32"/>
    <mergeCell ref="J30:J32"/>
    <mergeCell ref="K30:K32"/>
    <mergeCell ref="L30:L32"/>
    <mergeCell ref="M30:M32"/>
    <mergeCell ref="B33:B35"/>
    <mergeCell ref="C33:C35"/>
    <mergeCell ref="D33:D35"/>
    <mergeCell ref="E33:E35"/>
    <mergeCell ref="I33:I35"/>
    <mergeCell ref="J33:J35"/>
    <mergeCell ref="L33:L35"/>
    <mergeCell ref="M33:M35"/>
    <mergeCell ref="B36:B38"/>
    <mergeCell ref="C36:C38"/>
    <mergeCell ref="D36:D38"/>
    <mergeCell ref="E36:E38"/>
    <mergeCell ref="I36:I38"/>
    <mergeCell ref="J36:J38"/>
    <mergeCell ref="L36:L38"/>
    <mergeCell ref="M36:M38"/>
    <mergeCell ref="B39:B41"/>
    <mergeCell ref="C39:C41"/>
    <mergeCell ref="D39:D41"/>
    <mergeCell ref="E39:E41"/>
    <mergeCell ref="I39:I41"/>
    <mergeCell ref="J39:J41"/>
    <mergeCell ref="K39:K41"/>
    <mergeCell ref="L39:L41"/>
    <mergeCell ref="M39:M41"/>
    <mergeCell ref="B42:M42"/>
    <mergeCell ref="B43:B45"/>
    <mergeCell ref="C43:C45"/>
    <mergeCell ref="D43:D45"/>
    <mergeCell ref="E43:E45"/>
    <mergeCell ref="I43:I45"/>
    <mergeCell ref="J43:J45"/>
    <mergeCell ref="K43:K45"/>
    <mergeCell ref="L43:L45"/>
    <mergeCell ref="M43:M45"/>
    <mergeCell ref="B46:B48"/>
    <mergeCell ref="C46:C48"/>
    <mergeCell ref="D46:D48"/>
    <mergeCell ref="E46:E48"/>
    <mergeCell ref="I46:I48"/>
    <mergeCell ref="J46:J48"/>
    <mergeCell ref="K46:K48"/>
    <mergeCell ref="L46:L48"/>
    <mergeCell ref="M46:M48"/>
    <mergeCell ref="B49:B51"/>
    <mergeCell ref="C49:C51"/>
    <mergeCell ref="D49:D51"/>
    <mergeCell ref="E49:E51"/>
    <mergeCell ref="I49:I51"/>
    <mergeCell ref="J49:J51"/>
    <mergeCell ref="K49:K51"/>
    <mergeCell ref="L49:L51"/>
    <mergeCell ref="M49:M51"/>
    <mergeCell ref="B52:M52"/>
    <mergeCell ref="B53:B55"/>
    <mergeCell ref="C53:C55"/>
    <mergeCell ref="D53:D55"/>
    <mergeCell ref="E53:E55"/>
    <mergeCell ref="I53:I55"/>
    <mergeCell ref="J53:J55"/>
    <mergeCell ref="K53:K55"/>
    <mergeCell ref="L53:L55"/>
    <mergeCell ref="M53:M55"/>
    <mergeCell ref="B56:B58"/>
    <mergeCell ref="C56:C58"/>
    <mergeCell ref="D56:D58"/>
    <mergeCell ref="E56:E58"/>
    <mergeCell ref="I56:I58"/>
    <mergeCell ref="J56:J58"/>
    <mergeCell ref="K56:K58"/>
    <mergeCell ref="L56:L58"/>
    <mergeCell ref="M56:M58"/>
    <mergeCell ref="B59:B61"/>
    <mergeCell ref="C59:C61"/>
    <mergeCell ref="D59:D61"/>
    <mergeCell ref="E59:E61"/>
    <mergeCell ref="I59:I61"/>
    <mergeCell ref="J59:J61"/>
    <mergeCell ref="K59:K61"/>
    <mergeCell ref="L59:L61"/>
    <mergeCell ref="M59:M61"/>
    <mergeCell ref="B62:B64"/>
    <mergeCell ref="C62:C64"/>
    <mergeCell ref="D62:D64"/>
    <mergeCell ref="E62:E64"/>
    <mergeCell ref="I62:I64"/>
    <mergeCell ref="J62:J64"/>
    <mergeCell ref="K62:K64"/>
    <mergeCell ref="L62:L64"/>
    <mergeCell ref="M62:M64"/>
    <mergeCell ref="B65:B67"/>
    <mergeCell ref="C65:C67"/>
    <mergeCell ref="D65:D67"/>
    <mergeCell ref="E65:E67"/>
    <mergeCell ref="I65:I67"/>
    <mergeCell ref="J65:J67"/>
    <mergeCell ref="K65:K67"/>
    <mergeCell ref="L65:L67"/>
    <mergeCell ref="M65:M67"/>
    <mergeCell ref="B68:B70"/>
    <mergeCell ref="C68:C70"/>
    <mergeCell ref="D68:D70"/>
    <mergeCell ref="E68:E70"/>
    <mergeCell ref="I68:I70"/>
    <mergeCell ref="J68:J70"/>
    <mergeCell ref="K68:K70"/>
    <mergeCell ref="L68:L70"/>
    <mergeCell ref="M68:M70"/>
    <mergeCell ref="B71:M71"/>
    <mergeCell ref="B72:B74"/>
    <mergeCell ref="C72:C74"/>
    <mergeCell ref="D72:D74"/>
    <mergeCell ref="E72:E74"/>
    <mergeCell ref="I72:I74"/>
    <mergeCell ref="J72:J74"/>
    <mergeCell ref="K72:K74"/>
    <mergeCell ref="L72:L74"/>
    <mergeCell ref="M72:M74"/>
    <mergeCell ref="B75:B77"/>
    <mergeCell ref="C75:C77"/>
    <mergeCell ref="D75:D77"/>
    <mergeCell ref="E75:E77"/>
    <mergeCell ref="I75:I77"/>
    <mergeCell ref="J75:J77"/>
    <mergeCell ref="K75:K77"/>
    <mergeCell ref="L75:L77"/>
    <mergeCell ref="M75:M77"/>
    <mergeCell ref="B78:B80"/>
    <mergeCell ref="C78:C80"/>
    <mergeCell ref="D78:D80"/>
    <mergeCell ref="E78:E80"/>
    <mergeCell ref="I78:I80"/>
    <mergeCell ref="J78:J80"/>
    <mergeCell ref="K78:K80"/>
    <mergeCell ref="L78:L80"/>
    <mergeCell ref="M78:M80"/>
    <mergeCell ref="B81:B83"/>
    <mergeCell ref="C81:C83"/>
    <mergeCell ref="D81:D83"/>
    <mergeCell ref="E81:E83"/>
    <mergeCell ref="I81:I83"/>
    <mergeCell ref="J81:J83"/>
    <mergeCell ref="K81:K83"/>
    <mergeCell ref="L81:L83"/>
    <mergeCell ref="M81:M83"/>
    <mergeCell ref="B84:M84"/>
    <mergeCell ref="B85:B87"/>
    <mergeCell ref="C85:C87"/>
    <mergeCell ref="D85:D87"/>
    <mergeCell ref="E85:E87"/>
    <mergeCell ref="I85:I87"/>
    <mergeCell ref="J85:J87"/>
    <mergeCell ref="K85:K87"/>
    <mergeCell ref="L85:L87"/>
    <mergeCell ref="M85:M87"/>
    <mergeCell ref="B88:B90"/>
    <mergeCell ref="C88:C90"/>
    <mergeCell ref="D88:D90"/>
    <mergeCell ref="E88:E90"/>
    <mergeCell ref="I88:I90"/>
    <mergeCell ref="J88:J90"/>
    <mergeCell ref="K88:K90"/>
    <mergeCell ref="L88:L90"/>
    <mergeCell ref="M88:M90"/>
    <mergeCell ref="B91:B93"/>
    <mergeCell ref="C91:C93"/>
    <mergeCell ref="D91:D93"/>
    <mergeCell ref="E91:E93"/>
    <mergeCell ref="I91:I93"/>
    <mergeCell ref="J91:J93"/>
    <mergeCell ref="K91:K93"/>
    <mergeCell ref="L91:L93"/>
    <mergeCell ref="M91:M93"/>
    <mergeCell ref="B94:B96"/>
    <mergeCell ref="C94:C96"/>
    <mergeCell ref="D94:D96"/>
    <mergeCell ref="E94:E96"/>
    <mergeCell ref="I94:I96"/>
    <mergeCell ref="J94:J96"/>
    <mergeCell ref="K94:K96"/>
    <mergeCell ref="L94:L96"/>
    <mergeCell ref="M94:M96"/>
    <mergeCell ref="B97:B99"/>
    <mergeCell ref="C97:C99"/>
    <mergeCell ref="D97:D99"/>
    <mergeCell ref="E97:E99"/>
    <mergeCell ref="I97:I99"/>
    <mergeCell ref="J97:J99"/>
    <mergeCell ref="K97:K99"/>
    <mergeCell ref="L97:L99"/>
    <mergeCell ref="M97:M99"/>
    <mergeCell ref="B100:B102"/>
    <mergeCell ref="C100:C102"/>
    <mergeCell ref="D100:D102"/>
    <mergeCell ref="E100:E102"/>
    <mergeCell ref="I100:I102"/>
    <mergeCell ref="J100:J102"/>
    <mergeCell ref="K100:K102"/>
    <mergeCell ref="L100:L102"/>
    <mergeCell ref="M100:M102"/>
    <mergeCell ref="B103:B105"/>
    <mergeCell ref="C103:C105"/>
    <mergeCell ref="D103:D105"/>
    <mergeCell ref="E103:E105"/>
    <mergeCell ref="I103:I105"/>
    <mergeCell ref="J103:J105"/>
    <mergeCell ref="K103:K105"/>
    <mergeCell ref="L103:L105"/>
    <mergeCell ref="M103:M105"/>
    <mergeCell ref="B106:B108"/>
    <mergeCell ref="C106:C108"/>
    <mergeCell ref="D106:D108"/>
    <mergeCell ref="E106:E108"/>
    <mergeCell ref="I106:I108"/>
    <mergeCell ref="J106:J108"/>
    <mergeCell ref="K106:K108"/>
    <mergeCell ref="L106:L108"/>
    <mergeCell ref="M106:M108"/>
    <mergeCell ref="B109:B111"/>
    <mergeCell ref="C109:C111"/>
    <mergeCell ref="D109:D111"/>
    <mergeCell ref="E109:E111"/>
    <mergeCell ref="I109:I111"/>
    <mergeCell ref="J109:J111"/>
    <mergeCell ref="K109:K111"/>
    <mergeCell ref="L109:L111"/>
    <mergeCell ref="M109:M111"/>
    <mergeCell ref="B112:B114"/>
    <mergeCell ref="C112:C114"/>
    <mergeCell ref="D112:D114"/>
    <mergeCell ref="E112:E114"/>
    <mergeCell ref="I112:I114"/>
    <mergeCell ref="J112:J114"/>
    <mergeCell ref="K112:K114"/>
    <mergeCell ref="L112:L114"/>
    <mergeCell ref="M112:M114"/>
    <mergeCell ref="B115:M115"/>
    <mergeCell ref="B116:B118"/>
    <mergeCell ref="C116:C118"/>
    <mergeCell ref="D116:D118"/>
    <mergeCell ref="E116:E118"/>
    <mergeCell ref="I116:I118"/>
    <mergeCell ref="J116:J118"/>
    <mergeCell ref="K116:K118"/>
    <mergeCell ref="L116:L118"/>
    <mergeCell ref="M116:M118"/>
    <mergeCell ref="B119:B121"/>
    <mergeCell ref="C119:C121"/>
    <mergeCell ref="D119:D121"/>
    <mergeCell ref="E119:E121"/>
    <mergeCell ref="I119:I121"/>
    <mergeCell ref="J119:J121"/>
    <mergeCell ref="K119:K121"/>
    <mergeCell ref="L119:L121"/>
    <mergeCell ref="M119:M121"/>
    <mergeCell ref="B122:B124"/>
    <mergeCell ref="C122:C124"/>
    <mergeCell ref="D122:D124"/>
    <mergeCell ref="E122:E124"/>
    <mergeCell ref="I122:I124"/>
    <mergeCell ref="J122:J124"/>
    <mergeCell ref="K122:K124"/>
    <mergeCell ref="L122:L124"/>
    <mergeCell ref="M122:M124"/>
    <mergeCell ref="B125:B127"/>
    <mergeCell ref="C125:C127"/>
    <mergeCell ref="D125:D127"/>
    <mergeCell ref="E125:E127"/>
    <mergeCell ref="I125:I127"/>
    <mergeCell ref="J125:J127"/>
    <mergeCell ref="K125:K127"/>
    <mergeCell ref="L125:L127"/>
    <mergeCell ref="B128:B130"/>
    <mergeCell ref="C128:C130"/>
    <mergeCell ref="D128:D130"/>
    <mergeCell ref="E128:E130"/>
    <mergeCell ref="I128:I130"/>
    <mergeCell ref="J128:J130"/>
    <mergeCell ref="K128:K130"/>
    <mergeCell ref="L128:L130"/>
    <mergeCell ref="M128:M130"/>
    <mergeCell ref="B131:M131"/>
    <mergeCell ref="B132:B134"/>
    <mergeCell ref="C132:C134"/>
    <mergeCell ref="D132:D134"/>
    <mergeCell ref="E132:E134"/>
    <mergeCell ref="I132:I134"/>
    <mergeCell ref="J132:J134"/>
    <mergeCell ref="K132:K134"/>
    <mergeCell ref="L132:L134"/>
    <mergeCell ref="M132:M134"/>
    <mergeCell ref="C135:C137"/>
    <mergeCell ref="D135:D137"/>
    <mergeCell ref="E135:E137"/>
    <mergeCell ref="I135:I137"/>
    <mergeCell ref="J135:J137"/>
    <mergeCell ref="K135:K137"/>
    <mergeCell ref="L135:L137"/>
    <mergeCell ref="M135:M137"/>
    <mergeCell ref="B138:B140"/>
    <mergeCell ref="C138:C140"/>
    <mergeCell ref="D138:D140"/>
    <mergeCell ref="E138:E140"/>
    <mergeCell ref="I138:I140"/>
    <mergeCell ref="J138:J140"/>
    <mergeCell ref="K138:K140"/>
    <mergeCell ref="L138:L140"/>
    <mergeCell ref="M138:M140"/>
    <mergeCell ref="C141:C143"/>
    <mergeCell ref="D141:D143"/>
    <mergeCell ref="E141:E143"/>
    <mergeCell ref="I141:I143"/>
    <mergeCell ref="J141:J143"/>
    <mergeCell ref="K141:K143"/>
    <mergeCell ref="L141:L143"/>
    <mergeCell ref="M141:M143"/>
    <mergeCell ref="B144:B146"/>
    <mergeCell ref="C144:C146"/>
    <mergeCell ref="D144:D146"/>
    <mergeCell ref="E144:E146"/>
    <mergeCell ref="I144:I146"/>
    <mergeCell ref="J144:J146"/>
    <mergeCell ref="K144:K146"/>
    <mergeCell ref="L144:L146"/>
    <mergeCell ref="M144:M146"/>
    <mergeCell ref="B147:E149"/>
    <mergeCell ref="I147:I149"/>
    <mergeCell ref="J147:J149"/>
    <mergeCell ref="K147:K149"/>
    <mergeCell ref="L147:L149"/>
    <mergeCell ref="M147:M149"/>
    <mergeCell ref="C151:E151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65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rowBreaks count="7" manualBreakCount="7">
    <brk id="38" man="true" max="16383" min="0"/>
    <brk id="45" man="true" max="16383" min="0"/>
    <brk id="61" man="true" max="16383" min="0"/>
    <brk id="96" man="true" max="16383" min="0"/>
    <brk id="111" man="true" max="16383" min="0"/>
    <brk id="134" man="true" max="16383" min="0"/>
    <brk id="137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dcterms:modified xsi:type="dcterms:W3CDTF">2022-06-06T14:11:39Z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